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0"/>
            <rFont val="Arial"/>
            <family val="2"/>
          </rPr>
          <t xml:space="preserve">Les zones de texte sont pris en compte comme valant 0</t>
        </r>
      </text>
    </comment>
  </commentList>
</comments>
</file>

<file path=xl/sharedStrings.xml><?xml version="1.0" encoding="utf-8"?>
<sst xmlns="http://schemas.openxmlformats.org/spreadsheetml/2006/main" count="624" uniqueCount="21">
  <si>
    <t xml:space="preserve">coef add</t>
  </si>
  <si>
    <t xml:space="preserve">coef mul</t>
  </si>
  <si>
    <t xml:space="preserve">Barème</t>
  </si>
  <si>
    <t xml:space="preserve">Moy A</t>
  </si>
  <si>
    <t xml:space="preserve">σ A</t>
  </si>
  <si>
    <t xml:space="preserve">Moy </t>
  </si>
  <si>
    <t xml:space="preserve">σ</t>
  </si>
  <si>
    <t xml:space="preserve">% répondu</t>
  </si>
  <si>
    <t xml:space="preserve">% correct</t>
  </si>
  <si>
    <t xml:space="preserve">Candidat</t>
  </si>
  <si>
    <t xml:space="preserve">note</t>
  </si>
  <si>
    <t xml:space="preserve">candidat</t>
  </si>
  <si>
    <t xml:space="preserve">note finale</t>
  </si>
  <si>
    <t xml:space="preserve">-</t>
  </si>
  <si>
    <t xml:space="preserve">début</t>
  </si>
  <si>
    <t xml:space="preserve">fin</t>
  </si>
  <si>
    <t xml:space="preserve">nb</t>
  </si>
  <si>
    <t xml:space="preserve">moyenne</t>
  </si>
  <si>
    <t xml:space="preserve">…</t>
  </si>
  <si>
    <t xml:space="preserve">max</t>
  </si>
  <si>
    <t xml:space="preserve">min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</si>
</sst>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#.0"/>
    <numFmt numFmtId="167" formatCode="0.00"/>
    <numFmt numFmtId="168" formatCode="0%"/>
    <numFmt numFmtId="169" formatCode="General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Lohit Hindi"/>
      <family val="2"/>
    </font>
    <font>
      <sz val="10"/>
      <name val="Lohit Hindi"/>
      <family val="2"/>
    </font>
    <font>
      <sz val="10"/>
      <color rgb="FF000000"/>
      <name val="Lohit Hindi"/>
      <family val="2"/>
    </font>
    <font>
      <b val="true"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color rgb="FF000080"/>
      <name val="Arial"/>
      <family val="0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2" borderId="0" applyFont="true" applyBorder="false" applyAlignment="true" applyProtection="false">
      <alignment horizontal="center" vertical="bottom" textRotation="0" wrapText="false" indent="0" shrinkToFit="false"/>
    </xf>
    <xf numFmtId="164" fontId="5" fillId="3" borderId="0" applyFont="true" applyBorder="false" applyAlignment="false" applyProtection="false"/>
    <xf numFmtId="164" fontId="6" fillId="2" borderId="0" applyFont="true" applyBorder="false" applyAlignment="false" applyProtection="false"/>
    <xf numFmtId="164" fontId="6" fillId="3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ésultat2" xfId="20"/>
    <cellStyle name="NonTraité" xfId="21"/>
    <cellStyle name="Pb" xfId="22"/>
    <cellStyle name="cf4" xfId="23"/>
    <cellStyle name="cf3" xfId="24"/>
  </cellStyles>
  <dxfs count="2">
    <dxf>
      <font>
        <name val="Lohit Hindi"/>
        <family val="2"/>
      </font>
      <fill>
        <patternFill>
          <bgColor rgb="FF808080"/>
        </patternFill>
      </fill>
      <alignment horizontal="center" vertical="bottom" textRotation="0" wrapText="false" indent="0" shrinkToFit="false"/>
    </dxf>
    <dxf>
      <font>
        <name val="Lohit Hindi"/>
        <family val="2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45"/>
  <sheetViews>
    <sheetView showFormulas="false" showGridLines="true" showRowColHeaders="true" showZeros="true" rightToLeft="false" tabSelected="true" showOutlineSymbols="true" defaultGridColor="true" view="normal" topLeftCell="A1" colorId="64" zoomScale="200" zoomScaleNormal="200" zoomScalePageLayoutView="100" workbookViewId="0">
      <selection pane="topLeft" activeCell="A45" activeCellId="0" sqref="A4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0.28"/>
    <col collapsed="false" customWidth="true" hidden="false" outlineLevel="0" max="14" min="2" style="0" width="4.38"/>
    <col collapsed="false" customWidth="true" hidden="false" outlineLevel="0" max="15" min="15" style="2" width="4.38"/>
    <col collapsed="false" customWidth="true" hidden="false" outlineLevel="0" max="17" min="16" style="0" width="4.38"/>
    <col collapsed="false" customWidth="true" hidden="false" outlineLevel="0" max="19" min="18" style="2" width="4.38"/>
    <col collapsed="false" customWidth="true" hidden="false" outlineLevel="0" max="21" min="20" style="2" width="4.74"/>
    <col collapsed="false" customWidth="true" hidden="false" outlineLevel="0" max="22" min="22" style="0" width="7.98"/>
    <col collapsed="false" customWidth="true" hidden="false" outlineLevel="0" max="23" min="23" style="0" width="8.79"/>
    <col collapsed="false" customWidth="true" hidden="false" outlineLevel="0" max="24" min="24" style="0" width="9.77"/>
    <col collapsed="false" customWidth="true" hidden="false" outlineLevel="0" max="25" min="25" style="0" width="6.64"/>
    <col collapsed="false" customWidth="true" hidden="false" outlineLevel="0" max="26" min="26" style="0" width="8.09"/>
    <col collapsed="false" customWidth="true" hidden="false" outlineLevel="0" max="27" min="27" style="0" width="7.07"/>
    <col collapsed="false" customWidth="true" hidden="false" outlineLevel="0" max="28" min="28" style="0" width="4.97"/>
    <col collapsed="false" customWidth="true" hidden="false" outlineLevel="0" max="29" min="29" style="0" width="10.12"/>
  </cols>
  <sheetData>
    <row r="1" customFormat="false" ht="12.8" hidden="false" customHeight="false" outlineLevel="0" collapsed="false">
      <c r="F1" s="2"/>
      <c r="G1" s="2"/>
      <c r="I1" s="2"/>
      <c r="M1" s="2"/>
      <c r="N1" s="2"/>
      <c r="W1" s="3"/>
    </row>
    <row r="2" customFormat="false" ht="12.8" hidden="false" customHeight="false" outlineLevel="0" collapsed="false">
      <c r="A2" s="4"/>
      <c r="O2" s="0"/>
      <c r="R2" s="0"/>
      <c r="S2" s="0"/>
      <c r="T2" s="0"/>
      <c r="U2" s="0"/>
      <c r="W2" s="3" t="s">
        <v>0</v>
      </c>
      <c r="X2" s="3" t="s">
        <v>1</v>
      </c>
    </row>
    <row r="3" customFormat="false" ht="12.8" hidden="false" customHeight="false" outlineLevel="0" collapsed="false">
      <c r="A3" s="4" t="s">
        <v>2</v>
      </c>
      <c r="B3" s="5" t="n">
        <v>1</v>
      </c>
      <c r="C3" s="5" t="n">
        <v>1</v>
      </c>
      <c r="D3" s="5" t="n">
        <v>1</v>
      </c>
      <c r="E3" s="5" t="n">
        <v>1</v>
      </c>
      <c r="F3" s="5" t="n">
        <v>1</v>
      </c>
      <c r="G3" s="5" t="n">
        <v>1</v>
      </c>
      <c r="H3" s="5" t="n">
        <v>1</v>
      </c>
      <c r="I3" s="5" t="n">
        <v>1</v>
      </c>
      <c r="J3" s="5" t="n">
        <v>1</v>
      </c>
      <c r="K3" s="5" t="n">
        <v>1</v>
      </c>
      <c r="L3" s="5" t="n">
        <v>1</v>
      </c>
      <c r="M3" s="5" t="n">
        <v>1</v>
      </c>
      <c r="N3" s="5" t="n">
        <v>1</v>
      </c>
      <c r="O3" s="5" t="n">
        <v>1</v>
      </c>
      <c r="P3" s="5" t="n">
        <v>1</v>
      </c>
      <c r="Q3" s="5" t="n">
        <v>1</v>
      </c>
      <c r="R3" s="5" t="n">
        <v>1</v>
      </c>
      <c r="S3" s="5" t="n">
        <v>1</v>
      </c>
      <c r="T3" s="5" t="n">
        <v>1</v>
      </c>
      <c r="U3" s="5" t="n">
        <v>1</v>
      </c>
      <c r="V3" s="0" t="n">
        <f aca="false">SUM(B3:U3)</f>
        <v>20</v>
      </c>
      <c r="W3" s="3" t="n">
        <v>0</v>
      </c>
      <c r="X3" s="0" t="n">
        <v>1</v>
      </c>
    </row>
    <row r="4" customFormat="false" ht="12.8" hidden="false" customHeight="false" outlineLevel="0" collapsed="false">
      <c r="F4" s="2"/>
      <c r="G4" s="2"/>
      <c r="I4" s="2"/>
      <c r="M4" s="2"/>
      <c r="N4" s="2"/>
      <c r="W4" s="3"/>
    </row>
    <row r="5" customFormat="false" ht="12.8" hidden="false" customHeight="false" outlineLevel="0" collapsed="false">
      <c r="A5" s="4" t="s">
        <v>3</v>
      </c>
      <c r="B5" s="6" t="n">
        <f aca="true">AVERAGEA(INDIRECT(ADDRESS($AA$15,COLUMN())&amp;":"&amp;ADDRESS($AA$16,COLUMN())))</f>
        <v>0</v>
      </c>
      <c r="C5" s="6" t="n">
        <f aca="true">AVERAGEA(INDIRECT(ADDRESS($AA$15,COLUMN())&amp;":"&amp;ADDRESS($AA$16,COLUMN())))</f>
        <v>0</v>
      </c>
      <c r="D5" s="6" t="n">
        <f aca="true">AVERAGEA(INDIRECT(ADDRESS($AA$15,COLUMN())&amp;":"&amp;ADDRESS($AA$16,COLUMN())))</f>
        <v>0</v>
      </c>
      <c r="E5" s="6" t="n">
        <f aca="true">AVERAGEA(INDIRECT(ADDRESS($AA$15,COLUMN())&amp;":"&amp;ADDRESS($AA$16,COLUMN())))</f>
        <v>0</v>
      </c>
      <c r="F5" s="6" t="n">
        <f aca="true">AVERAGEA(INDIRECT(ADDRESS($AA$15,COLUMN())&amp;":"&amp;ADDRESS($AA$16,COLUMN())))</f>
        <v>0</v>
      </c>
      <c r="G5" s="6" t="n">
        <f aca="true">AVERAGEA(INDIRECT(ADDRESS($AA$15,COLUMN())&amp;":"&amp;ADDRESS($AA$16,COLUMN())))</f>
        <v>0</v>
      </c>
      <c r="H5" s="6" t="n">
        <f aca="true">AVERAGEA(INDIRECT(ADDRESS($AA$15,COLUMN())&amp;":"&amp;ADDRESS($AA$16,COLUMN())))</f>
        <v>0</v>
      </c>
      <c r="I5" s="6" t="n">
        <f aca="true">AVERAGEA(INDIRECT(ADDRESS($AA$15,COLUMN())&amp;":"&amp;ADDRESS($AA$16,COLUMN())))</f>
        <v>0</v>
      </c>
      <c r="J5" s="6" t="n">
        <f aca="true">AVERAGEA(INDIRECT(ADDRESS($AA$15,COLUMN())&amp;":"&amp;ADDRESS($AA$16,COLUMN())))</f>
        <v>0</v>
      </c>
      <c r="K5" s="6" t="n">
        <f aca="true">AVERAGEA(INDIRECT(ADDRESS($AA$15,COLUMN())&amp;":"&amp;ADDRESS($AA$16,COLUMN())))</f>
        <v>0</v>
      </c>
      <c r="L5" s="6" t="n">
        <f aca="true">AVERAGEA(INDIRECT(ADDRESS($AA$15,COLUMN())&amp;":"&amp;ADDRESS($AA$16,COLUMN())))</f>
        <v>0</v>
      </c>
      <c r="M5" s="6" t="n">
        <f aca="true">AVERAGEA(INDIRECT(ADDRESS($AA$15,COLUMN())&amp;":"&amp;ADDRESS($AA$16,COLUMN())))</f>
        <v>0</v>
      </c>
      <c r="N5" s="6" t="n">
        <f aca="true">AVERAGEA(INDIRECT(ADDRESS($AA$15,COLUMN())&amp;":"&amp;ADDRESS($AA$16,COLUMN())))</f>
        <v>0</v>
      </c>
      <c r="O5" s="6" t="n">
        <f aca="true">AVERAGEA(INDIRECT(ADDRESS($AA$15,COLUMN())&amp;":"&amp;ADDRESS($AA$16,COLUMN())))</f>
        <v>0</v>
      </c>
      <c r="P5" s="6" t="n">
        <f aca="true">AVERAGEA(INDIRECT(ADDRESS($AA$15,COLUMN())&amp;":"&amp;ADDRESS($AA$16,COLUMN())))</f>
        <v>0</v>
      </c>
      <c r="Q5" s="6" t="n">
        <f aca="true">AVERAGEA(INDIRECT(ADDRESS($AA$15,COLUMN())&amp;":"&amp;ADDRESS($AA$16,COLUMN())))</f>
        <v>0</v>
      </c>
      <c r="R5" s="6" t="n">
        <f aca="true">AVERAGEA(INDIRECT(ADDRESS($AA$15,COLUMN())&amp;":"&amp;ADDRESS($AA$16,COLUMN())))</f>
        <v>0</v>
      </c>
      <c r="S5" s="6" t="n">
        <f aca="true">AVERAGEA(INDIRECT(ADDRESS($AA$15,COLUMN())&amp;":"&amp;ADDRESS($AA$16,COLUMN())))</f>
        <v>0</v>
      </c>
      <c r="T5" s="6" t="n">
        <f aca="true">AVERAGEA(INDIRECT(ADDRESS($AA$15,COLUMN())&amp;":"&amp;ADDRESS($AA$16,COLUMN())))</f>
        <v>0</v>
      </c>
      <c r="U5" s="6" t="n">
        <f aca="true">AVERAGEA(INDIRECT(ADDRESS($AA$15,COLUMN())&amp;":"&amp;ADDRESS($AA$16,COLUMN())))</f>
        <v>0</v>
      </c>
      <c r="V5" s="6" t="n">
        <f aca="true">AVERAGEA(INDIRECT(ADDRESS($AA$15,COLUMN())&amp;":"&amp;ADDRESS($AA$16,COLUMN())))</f>
        <v>0</v>
      </c>
      <c r="W5" s="6"/>
      <c r="X5" s="6" t="n">
        <f aca="true">AVERAGEA(INDIRECT(ADDRESS($AA$15,COLUMN())&amp;":"&amp;ADDRESS($AA$16,COLUMN())))</f>
        <v>0</v>
      </c>
    </row>
    <row r="6" customFormat="false" ht="12.8" hidden="false" customHeight="false" outlineLevel="0" collapsed="false">
      <c r="A6" s="4" t="s">
        <v>4</v>
      </c>
      <c r="B6" s="6" t="e">
        <f aca="false">ecartyb18pea(INDIRECT(ADDRESS($AA$15,COLUMN())&amp;":"&amp;ADDRESS($AA$16,COLUMN())))</f>
        <v>#NAME?</v>
      </c>
      <c r="C6" s="6" t="n">
        <f aca="true">STDEVA(INDIRECT(ADDRESS($AA$15,COLUMN())&amp;":"&amp;ADDRESS($AA$16,COLUMN())))</f>
        <v>0</v>
      </c>
      <c r="D6" s="6" t="n">
        <f aca="true">STDEVA(INDIRECT(ADDRESS($AA$15,COLUMN())&amp;":"&amp;ADDRESS($AA$16,COLUMN())))</f>
        <v>0</v>
      </c>
      <c r="E6" s="6" t="n">
        <f aca="true">STDEVA(INDIRECT(ADDRESS($AA$15,COLUMN())&amp;":"&amp;ADDRESS($AA$16,COLUMN())))</f>
        <v>0</v>
      </c>
      <c r="F6" s="6" t="n">
        <f aca="true">STDEVA(INDIRECT(ADDRESS($AA$15,COLUMN())&amp;":"&amp;ADDRESS($AA$16,COLUMN())))</f>
        <v>0</v>
      </c>
      <c r="G6" s="6" t="n">
        <f aca="true">STDEVA(INDIRECT(ADDRESS($AA$15,COLUMN())&amp;":"&amp;ADDRESS($AA$16,COLUMN())))</f>
        <v>0</v>
      </c>
      <c r="H6" s="6" t="n">
        <f aca="true">STDEVA(INDIRECT(ADDRESS($AA$15,COLUMN())&amp;":"&amp;ADDRESS($AA$16,COLUMN())))</f>
        <v>0</v>
      </c>
      <c r="I6" s="6" t="n">
        <f aca="true">STDEVA(INDIRECT(ADDRESS($AA$15,COLUMN())&amp;":"&amp;ADDRESS($AA$16,COLUMN())))</f>
        <v>0</v>
      </c>
      <c r="J6" s="6" t="n">
        <f aca="true">STDEVA(INDIRECT(ADDRESS($AA$15,COLUMN())&amp;":"&amp;ADDRESS($AA$16,COLUMN())))</f>
        <v>0</v>
      </c>
      <c r="K6" s="6" t="n">
        <f aca="true">STDEVA(INDIRECT(ADDRESS($AA$15,COLUMN())&amp;":"&amp;ADDRESS($AA$16,COLUMN())))</f>
        <v>0</v>
      </c>
      <c r="L6" s="6" t="n">
        <f aca="true">STDEVA(INDIRECT(ADDRESS($AA$15,COLUMN())&amp;":"&amp;ADDRESS($AA$16,COLUMN())))</f>
        <v>0</v>
      </c>
      <c r="M6" s="6" t="n">
        <f aca="true">STDEVA(INDIRECT(ADDRESS($AA$15,COLUMN())&amp;":"&amp;ADDRESS($AA$16,COLUMN())))</f>
        <v>0</v>
      </c>
      <c r="N6" s="6" t="n">
        <f aca="true">STDEVA(INDIRECT(ADDRESS($AA$15,COLUMN())&amp;":"&amp;ADDRESS($AA$16,COLUMN())))</f>
        <v>0</v>
      </c>
      <c r="O6" s="6" t="n">
        <f aca="true">STDEVA(INDIRECT(ADDRESS($AA$15,COLUMN())&amp;":"&amp;ADDRESS($AA$16,COLUMN())))</f>
        <v>0</v>
      </c>
      <c r="P6" s="6" t="n">
        <f aca="true">STDEVA(INDIRECT(ADDRESS($AA$15,COLUMN())&amp;":"&amp;ADDRESS($AA$16,COLUMN())))</f>
        <v>0</v>
      </c>
      <c r="Q6" s="6" t="n">
        <f aca="true">STDEVA(INDIRECT(ADDRESS($AA$15,COLUMN())&amp;":"&amp;ADDRESS($AA$16,COLUMN())))</f>
        <v>0</v>
      </c>
      <c r="R6" s="6" t="n">
        <f aca="true">STDEVA(INDIRECT(ADDRESS($AA$15,COLUMN())&amp;":"&amp;ADDRESS($AA$16,COLUMN())))</f>
        <v>0</v>
      </c>
      <c r="S6" s="6" t="n">
        <f aca="true">STDEVA(INDIRECT(ADDRESS($AA$15,COLUMN())&amp;":"&amp;ADDRESS($AA$16,COLUMN())))</f>
        <v>0</v>
      </c>
      <c r="T6" s="6" t="n">
        <f aca="true">STDEVA(INDIRECT(ADDRESS($AA$15,COLUMN())&amp;":"&amp;ADDRESS($AA$16,COLUMN())))</f>
        <v>0</v>
      </c>
      <c r="U6" s="6" t="n">
        <f aca="true">STDEVA(INDIRECT(ADDRESS($AA$15,COLUMN())&amp;":"&amp;ADDRESS($AA$16,COLUMN())))</f>
        <v>0</v>
      </c>
      <c r="V6" s="6" t="n">
        <f aca="true">STDEVA(INDIRECT(ADDRESS($AA$15,COLUMN())&amp;":"&amp;ADDRESS($AA$16,COLUMN())))</f>
        <v>0</v>
      </c>
      <c r="W6" s="6"/>
      <c r="X6" s="6" t="n">
        <f aca="true">STDEVA(INDIRECT(ADDRESS($AA$15,COLUMN())&amp;":"&amp;ADDRESS($AA$16,COLUMN())))</f>
        <v>0</v>
      </c>
    </row>
    <row r="7" customFormat="false" ht="12.8" hidden="false" customHeight="false" outlineLevel="0" collapsed="false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customFormat="false" ht="12.8" hidden="false" customHeight="false" outlineLevel="0" collapsed="false">
      <c r="A8" s="4" t="s">
        <v>5</v>
      </c>
      <c r="B8" s="6" t="e">
        <f aca="true">AVERAGE(INDIRECT(ADDRESS($AA$15,COLUMN())&amp;":"&amp;ADDRESS($AA$16,COLUMN())))</f>
        <v>#DIV/0!</v>
      </c>
      <c r="C8" s="6" t="e">
        <f aca="true">AVERAGE(INDIRECT(ADDRESS($AA$15,COLUMN())&amp;":"&amp;ADDRESS($AA$16,COLUMN())))</f>
        <v>#DIV/0!</v>
      </c>
      <c r="D8" s="6" t="e">
        <f aca="true">AVERAGE(INDIRECT(ADDRESS($AA$15,COLUMN())&amp;":"&amp;ADDRESS($AA$16,COLUMN())))</f>
        <v>#DIV/0!</v>
      </c>
      <c r="E8" s="6" t="e">
        <f aca="true">AVERAGE(INDIRECT(ADDRESS($AA$15,COLUMN())&amp;":"&amp;ADDRESS($AA$16,COLUMN())))</f>
        <v>#DIV/0!</v>
      </c>
      <c r="F8" s="6" t="e">
        <f aca="true">AVERAGE(INDIRECT(ADDRESS($AA$15,COLUMN())&amp;":"&amp;ADDRESS($AA$16,COLUMN())))</f>
        <v>#DIV/0!</v>
      </c>
      <c r="G8" s="6" t="e">
        <f aca="true">AVERAGE(INDIRECT(ADDRESS($AA$15,COLUMN())&amp;":"&amp;ADDRESS($AA$16,COLUMN())))</f>
        <v>#DIV/0!</v>
      </c>
      <c r="H8" s="6" t="e">
        <f aca="true">AVERAGE(INDIRECT(ADDRESS($AA$15,COLUMN())&amp;":"&amp;ADDRESS($AA$16,COLUMN())))</f>
        <v>#DIV/0!</v>
      </c>
      <c r="I8" s="6" t="e">
        <f aca="true">AVERAGE(INDIRECT(ADDRESS($AA$15,COLUMN())&amp;":"&amp;ADDRESS($AA$16,COLUMN())))</f>
        <v>#DIV/0!</v>
      </c>
      <c r="J8" s="6" t="e">
        <f aca="true">AVERAGE(INDIRECT(ADDRESS($AA$15,COLUMN())&amp;":"&amp;ADDRESS($AA$16,COLUMN())))</f>
        <v>#DIV/0!</v>
      </c>
      <c r="K8" s="6" t="e">
        <f aca="true">AVERAGE(INDIRECT(ADDRESS($AA$15,COLUMN())&amp;":"&amp;ADDRESS($AA$16,COLUMN())))</f>
        <v>#DIV/0!</v>
      </c>
      <c r="L8" s="6" t="e">
        <f aca="true">AVERAGE(INDIRECT(ADDRESS($AA$15,COLUMN())&amp;":"&amp;ADDRESS($AA$16,COLUMN())))</f>
        <v>#DIV/0!</v>
      </c>
      <c r="M8" s="6" t="e">
        <f aca="true">AVERAGE(INDIRECT(ADDRESS($AA$15,COLUMN())&amp;":"&amp;ADDRESS($AA$16,COLUMN())))</f>
        <v>#DIV/0!</v>
      </c>
      <c r="N8" s="6" t="e">
        <f aca="true">AVERAGE(INDIRECT(ADDRESS($AA$15,COLUMN())&amp;":"&amp;ADDRESS($AA$16,COLUMN())))</f>
        <v>#DIV/0!</v>
      </c>
      <c r="O8" s="6" t="e">
        <f aca="true">AVERAGE(INDIRECT(ADDRESS($AA$15,COLUMN())&amp;":"&amp;ADDRESS($AA$16,COLUMN())))</f>
        <v>#DIV/0!</v>
      </c>
      <c r="P8" s="6" t="e">
        <f aca="true">AVERAGE(INDIRECT(ADDRESS($AA$15,COLUMN())&amp;":"&amp;ADDRESS($AA$16,COLUMN())))</f>
        <v>#DIV/0!</v>
      </c>
      <c r="Q8" s="6" t="e">
        <f aca="true">AVERAGE(INDIRECT(ADDRESS($AA$15,COLUMN())&amp;":"&amp;ADDRESS($AA$16,COLUMN())))</f>
        <v>#DIV/0!</v>
      </c>
      <c r="R8" s="6" t="e">
        <f aca="true">AVERAGE(INDIRECT(ADDRESS($AA$15,COLUMN())&amp;":"&amp;ADDRESS($AA$16,COLUMN())))</f>
        <v>#DIV/0!</v>
      </c>
      <c r="S8" s="6" t="e">
        <f aca="true">AVERAGE(INDIRECT(ADDRESS($AA$15,COLUMN())&amp;":"&amp;ADDRESS($AA$16,COLUMN())))</f>
        <v>#DIV/0!</v>
      </c>
      <c r="T8" s="6" t="e">
        <f aca="true">AVERAGE(INDIRECT(ADDRESS($AA$15,COLUMN())&amp;":"&amp;ADDRESS($AA$16,COLUMN())))</f>
        <v>#DIV/0!</v>
      </c>
      <c r="U8" s="6" t="e">
        <f aca="true">AVERAGE(INDIRECT(ADDRESS($AA$15,COLUMN())&amp;":"&amp;ADDRESS($AA$16,COLUMN())))</f>
        <v>#DIV/0!</v>
      </c>
      <c r="V8" s="6" t="n">
        <f aca="true">AVERAGE(INDIRECT(ADDRESS($AA$15,COLUMN())&amp;":"&amp;ADDRESS($AA$16,COLUMN())))</f>
        <v>0</v>
      </c>
      <c r="W8" s="6"/>
      <c r="X8" s="6" t="n">
        <f aca="true">AVERAGE(INDIRECT(ADDRESS($AA$15,COLUMN())&amp;":"&amp;ADDRESS($AA$16,COLUMN())))</f>
        <v>0</v>
      </c>
      <c r="Z8" s="7"/>
    </row>
    <row r="9" customFormat="false" ht="12.8" hidden="false" customHeight="false" outlineLevel="0" collapsed="false">
      <c r="A9" s="4" t="s">
        <v>6</v>
      </c>
      <c r="B9" s="6" t="e">
        <f aca="true">STDEV(INDIRECT(ADDRESS($AA$15,COLUMN())&amp;":"&amp;ADDRESS($AA$16,COLUMN())))</f>
        <v>#DIV/0!</v>
      </c>
      <c r="C9" s="6" t="e">
        <f aca="true">STDEV(INDIRECT(ADDRESS($AA$15,COLUMN())&amp;":"&amp;ADDRESS($AA$16,COLUMN())))</f>
        <v>#DIV/0!</v>
      </c>
      <c r="D9" s="6" t="e">
        <f aca="true">STDEV(INDIRECT(ADDRESS($AA$15,COLUMN())&amp;":"&amp;ADDRESS($AA$16,COLUMN())))</f>
        <v>#DIV/0!</v>
      </c>
      <c r="E9" s="6" t="e">
        <f aca="true">STDEV(INDIRECT(ADDRESS($AA$15,COLUMN())&amp;":"&amp;ADDRESS($AA$16,COLUMN())))</f>
        <v>#DIV/0!</v>
      </c>
      <c r="F9" s="6" t="e">
        <f aca="true">STDEV(INDIRECT(ADDRESS($AA$15,COLUMN())&amp;":"&amp;ADDRESS($AA$16,COLUMN())))</f>
        <v>#DIV/0!</v>
      </c>
      <c r="G9" s="6" t="e">
        <f aca="true">STDEV(INDIRECT(ADDRESS($AA$15,COLUMN())&amp;":"&amp;ADDRESS($AA$16,COLUMN())))</f>
        <v>#DIV/0!</v>
      </c>
      <c r="H9" s="6" t="e">
        <f aca="true">STDEV(INDIRECT(ADDRESS($AA$15,COLUMN())&amp;":"&amp;ADDRESS($AA$16,COLUMN())))</f>
        <v>#DIV/0!</v>
      </c>
      <c r="I9" s="6" t="e">
        <f aca="true">STDEV(INDIRECT(ADDRESS($AA$15,COLUMN())&amp;":"&amp;ADDRESS($AA$16,COLUMN())))</f>
        <v>#DIV/0!</v>
      </c>
      <c r="J9" s="6" t="e">
        <f aca="true">STDEV(INDIRECT(ADDRESS($AA$15,COLUMN())&amp;":"&amp;ADDRESS($AA$16,COLUMN())))</f>
        <v>#DIV/0!</v>
      </c>
      <c r="K9" s="6" t="e">
        <f aca="true">STDEV(INDIRECT(ADDRESS($AA$15,COLUMN())&amp;":"&amp;ADDRESS($AA$16,COLUMN())))</f>
        <v>#DIV/0!</v>
      </c>
      <c r="L9" s="6" t="e">
        <f aca="true">STDEV(INDIRECT(ADDRESS($AA$15,COLUMN())&amp;":"&amp;ADDRESS($AA$16,COLUMN())))</f>
        <v>#DIV/0!</v>
      </c>
      <c r="M9" s="6" t="e">
        <f aca="true">STDEV(INDIRECT(ADDRESS($AA$15,COLUMN())&amp;":"&amp;ADDRESS($AA$16,COLUMN())))</f>
        <v>#DIV/0!</v>
      </c>
      <c r="N9" s="6" t="e">
        <f aca="true">STDEV(INDIRECT(ADDRESS($AA$15,COLUMN())&amp;":"&amp;ADDRESS($AA$16,COLUMN())))</f>
        <v>#DIV/0!</v>
      </c>
      <c r="O9" s="6" t="e">
        <f aca="true">STDEV(INDIRECT(ADDRESS($AA$15,COLUMN())&amp;":"&amp;ADDRESS($AA$16,COLUMN())))</f>
        <v>#DIV/0!</v>
      </c>
      <c r="P9" s="6" t="e">
        <f aca="true">STDEV(INDIRECT(ADDRESS($AA$15,COLUMN())&amp;":"&amp;ADDRESS($AA$16,COLUMN())))</f>
        <v>#DIV/0!</v>
      </c>
      <c r="Q9" s="6" t="e">
        <f aca="true">STDEV(INDIRECT(ADDRESS($AA$15,COLUMN())&amp;":"&amp;ADDRESS($AA$16,COLUMN())))</f>
        <v>#DIV/0!</v>
      </c>
      <c r="R9" s="6" t="e">
        <f aca="true">STDEV(INDIRECT(ADDRESS($AA$15,COLUMN())&amp;":"&amp;ADDRESS($AA$16,COLUMN())))</f>
        <v>#DIV/0!</v>
      </c>
      <c r="S9" s="6" t="e">
        <f aca="true">STDEV(INDIRECT(ADDRESS($AA$15,COLUMN())&amp;":"&amp;ADDRESS($AA$16,COLUMN())))</f>
        <v>#DIV/0!</v>
      </c>
      <c r="T9" s="6" t="e">
        <f aca="true">STDEV(INDIRECT(ADDRESS($AA$15,COLUMN())&amp;":"&amp;ADDRESS($AA$16,COLUMN())))</f>
        <v>#DIV/0!</v>
      </c>
      <c r="U9" s="6" t="e">
        <f aca="true">STDEV(INDIRECT(ADDRESS($AA$15,COLUMN())&amp;":"&amp;ADDRESS($AA$16,COLUMN())))</f>
        <v>#DIV/0!</v>
      </c>
      <c r="V9" s="6" t="n">
        <f aca="true">STDEV(INDIRECT(ADDRESS($AA$15,COLUMN())&amp;":"&amp;ADDRESS($AA$16,COLUMN())))</f>
        <v>0</v>
      </c>
      <c r="W9" s="6"/>
      <c r="X9" s="6" t="n">
        <f aca="true">STDEV(INDIRECT(ADDRESS($AA$15,COLUMN())&amp;":"&amp;ADDRESS($AA$16,COLUMN())))</f>
        <v>0</v>
      </c>
      <c r="Z9" s="8"/>
    </row>
    <row r="10" customFormat="false" ht="12.8" hidden="false" customHeight="false" outlineLevel="0" collapsed="false">
      <c r="A10" s="4"/>
      <c r="O10" s="0"/>
      <c r="R10" s="0"/>
      <c r="S10" s="0"/>
      <c r="T10" s="0"/>
      <c r="U10" s="0"/>
    </row>
    <row r="11" customFormat="false" ht="12.8" hidden="false" customHeight="false" outlineLevel="0" collapsed="false">
      <c r="A11" s="4" t="s">
        <v>7</v>
      </c>
      <c r="B11" s="9" t="n">
        <f aca="true">COUNTIF(INDIRECT(ADDRESS($AA$15,COLUMN())&amp;":"&amp;ADDRESS($AA$16,COLUMN())),"&gt;=0")/$AA$17</f>
        <v>0</v>
      </c>
      <c r="C11" s="9" t="n">
        <f aca="true">COUNTIF(INDIRECT(ADDRESS($AA$15,COLUMN())&amp;":"&amp;ADDRESS($AA$16,COLUMN())),"&gt;=0")/$AA$17</f>
        <v>0</v>
      </c>
      <c r="D11" s="9" t="n">
        <f aca="true">COUNTIF(INDIRECT(ADDRESS($AA$15,COLUMN())&amp;":"&amp;ADDRESS($AA$16,COLUMN())),"&gt;=0")/$AA$17</f>
        <v>0</v>
      </c>
      <c r="E11" s="9" t="n">
        <f aca="true">COUNTIF(INDIRECT(ADDRESS($AA$15,COLUMN())&amp;":"&amp;ADDRESS($AA$16,COLUMN())),"&gt;=0")/$AA$17</f>
        <v>0</v>
      </c>
      <c r="F11" s="9" t="n">
        <f aca="true">COUNTIF(INDIRECT(ADDRESS($AA$15,COLUMN())&amp;":"&amp;ADDRESS($AA$16,COLUMN())),"&gt;=0")/$AA$17</f>
        <v>0</v>
      </c>
      <c r="G11" s="9" t="n">
        <f aca="true">COUNTIF(INDIRECT(ADDRESS($AA$15,COLUMN())&amp;":"&amp;ADDRESS($AA$16,COLUMN())),"&gt;=0")/$AA$17</f>
        <v>0</v>
      </c>
      <c r="H11" s="9" t="n">
        <f aca="true">COUNTIF(INDIRECT(ADDRESS($AA$15,COLUMN())&amp;":"&amp;ADDRESS($AA$16,COLUMN())),"&gt;=0")/$AA$17</f>
        <v>0</v>
      </c>
      <c r="I11" s="9" t="n">
        <f aca="true">COUNTIF(INDIRECT(ADDRESS($AA$15,COLUMN())&amp;":"&amp;ADDRESS($AA$16,COLUMN())),"&gt;=0")/$AA$17</f>
        <v>0</v>
      </c>
      <c r="J11" s="9" t="n">
        <f aca="true">COUNTIF(INDIRECT(ADDRESS($AA$15,COLUMN())&amp;":"&amp;ADDRESS($AA$16,COLUMN())),"&gt;=0")/$AA$17</f>
        <v>0</v>
      </c>
      <c r="K11" s="9" t="n">
        <f aca="true">COUNTIF(INDIRECT(ADDRESS($AA$15,COLUMN())&amp;":"&amp;ADDRESS($AA$16,COLUMN())),"&gt;=0")/$AA$17</f>
        <v>0</v>
      </c>
      <c r="L11" s="9" t="n">
        <f aca="true">COUNTIF(INDIRECT(ADDRESS($AA$15,COLUMN())&amp;":"&amp;ADDRESS($AA$16,COLUMN())),"&gt;=0")/$AA$17</f>
        <v>0</v>
      </c>
      <c r="M11" s="9" t="n">
        <f aca="true">COUNTIF(INDIRECT(ADDRESS($AA$15,COLUMN())&amp;":"&amp;ADDRESS($AA$16,COLUMN())),"&gt;=0")/$AA$17</f>
        <v>0</v>
      </c>
      <c r="N11" s="9" t="n">
        <f aca="true">COUNTIF(INDIRECT(ADDRESS($AA$15,COLUMN())&amp;":"&amp;ADDRESS($AA$16,COLUMN())),"&gt;=0")/$AA$17</f>
        <v>0</v>
      </c>
      <c r="O11" s="9" t="n">
        <f aca="true">COUNTIF(INDIRECT(ADDRESS($AA$15,COLUMN())&amp;":"&amp;ADDRESS($AA$16,COLUMN())),"&gt;=0")/$AA$17</f>
        <v>0</v>
      </c>
      <c r="P11" s="9" t="n">
        <f aca="true">COUNTIF(INDIRECT(ADDRESS($AA$15,COLUMN())&amp;":"&amp;ADDRESS($AA$16,COLUMN())),"&gt;=0")/$AA$17</f>
        <v>0</v>
      </c>
      <c r="Q11" s="9" t="n">
        <f aca="true">COUNTIF(INDIRECT(ADDRESS($AA$15,COLUMN())&amp;":"&amp;ADDRESS($AA$16,COLUMN())),"&gt;=0")/$AA$17</f>
        <v>0</v>
      </c>
      <c r="R11" s="9" t="n">
        <f aca="true">COUNTIF(INDIRECT(ADDRESS($AA$15,COLUMN())&amp;":"&amp;ADDRESS($AA$16,COLUMN())),"&gt;=0")/$AA$17</f>
        <v>0</v>
      </c>
      <c r="S11" s="9" t="n">
        <f aca="true">COUNTIF(INDIRECT(ADDRESS($AA$15,COLUMN())&amp;":"&amp;ADDRESS($AA$16,COLUMN())),"&gt;=0")/$AA$17</f>
        <v>0</v>
      </c>
      <c r="T11" s="9" t="n">
        <f aca="true">COUNTIF(INDIRECT(ADDRESS($AA$15,COLUMN())&amp;":"&amp;ADDRESS($AA$16,COLUMN())),"&gt;=0")/$AA$17</f>
        <v>0</v>
      </c>
      <c r="U11" s="9" t="n">
        <f aca="true">COUNTIF(INDIRECT(ADDRESS($AA$15,COLUMN())&amp;":"&amp;ADDRESS($AA$16,COLUMN())),"&gt;=0")/$AA$17</f>
        <v>0</v>
      </c>
      <c r="V11" s="9" t="n">
        <f aca="true">COUNTIF(INDIRECT(ADDRESS($AA$15,COLUMN())&amp;":"&amp;ADDRESS($AA$16,COLUMN())),"&gt;0")/$AA$17</f>
        <v>0</v>
      </c>
      <c r="W11" s="9"/>
      <c r="X11" s="9" t="n">
        <f aca="true">COUNTIF(INDIRECT(ADDRESS($AA$15,COLUMN())&amp;":"&amp;ADDRESS($AA$16,COLUMN())),"&gt;0")/$AA$17</f>
        <v>0</v>
      </c>
    </row>
    <row r="12" customFormat="false" ht="12.8" hidden="false" customHeight="false" outlineLevel="0" collapsed="false">
      <c r="A12" s="4" t="s">
        <v>8</v>
      </c>
      <c r="B12" s="9" t="n">
        <f aca="true">COUNTIF(INDIRECT(ADDRESS($AA$15,COLUMN())&amp;":"&amp;ADDRESS($AA$16,COLUMN())),"&gt;=5")/$AA$17</f>
        <v>0</v>
      </c>
      <c r="C12" s="9" t="n">
        <f aca="true">COUNTIF(INDIRECT(ADDRESS($AA$15,COLUMN())&amp;":"&amp;ADDRESS($AA$16,COLUMN())),"&gt;=5")/$AA$17</f>
        <v>0</v>
      </c>
      <c r="D12" s="9" t="n">
        <f aca="true">COUNTIF(INDIRECT(ADDRESS($AA$15,COLUMN())&amp;":"&amp;ADDRESS($AA$16,COLUMN())),"&gt;=5")/$AA$17</f>
        <v>0</v>
      </c>
      <c r="E12" s="9" t="n">
        <f aca="true">COUNTIF(INDIRECT(ADDRESS($AA$15,COLUMN())&amp;":"&amp;ADDRESS($AA$16,COLUMN())),"&gt;=5")/$AA$17</f>
        <v>0</v>
      </c>
      <c r="F12" s="9" t="n">
        <f aca="true">COUNTIF(INDIRECT(ADDRESS($AA$15,COLUMN())&amp;":"&amp;ADDRESS($AA$16,COLUMN())),"&gt;=5")/$AA$17</f>
        <v>0</v>
      </c>
      <c r="G12" s="9" t="n">
        <f aca="true">COUNTIF(INDIRECT(ADDRESS($AA$15,COLUMN())&amp;":"&amp;ADDRESS($AA$16,COLUMN())),"&gt;=5")/$AA$17</f>
        <v>0</v>
      </c>
      <c r="H12" s="9" t="n">
        <f aca="true">COUNTIF(INDIRECT(ADDRESS($AA$15,COLUMN())&amp;":"&amp;ADDRESS($AA$16,COLUMN())),"&gt;=5")/$AA$17</f>
        <v>0</v>
      </c>
      <c r="I12" s="9" t="n">
        <f aca="true">COUNTIF(INDIRECT(ADDRESS($AA$15,COLUMN())&amp;":"&amp;ADDRESS($AA$16,COLUMN())),"&gt;=5")/$AA$17</f>
        <v>0</v>
      </c>
      <c r="J12" s="9" t="n">
        <f aca="true">COUNTIF(INDIRECT(ADDRESS($AA$15,COLUMN())&amp;":"&amp;ADDRESS($AA$16,COLUMN())),"&gt;=5")/$AA$17</f>
        <v>0</v>
      </c>
      <c r="K12" s="9" t="n">
        <f aca="true">COUNTIF(INDIRECT(ADDRESS($AA$15,COLUMN())&amp;":"&amp;ADDRESS($AA$16,COLUMN())),"&gt;=5")/$AA$17</f>
        <v>0</v>
      </c>
      <c r="L12" s="9" t="n">
        <f aca="true">COUNTIF(INDIRECT(ADDRESS($AA$15,COLUMN())&amp;":"&amp;ADDRESS($AA$16,COLUMN())),"&gt;=5")/$AA$17</f>
        <v>0</v>
      </c>
      <c r="M12" s="9" t="n">
        <f aca="true">COUNTIF(INDIRECT(ADDRESS($AA$15,COLUMN())&amp;":"&amp;ADDRESS($AA$16,COLUMN())),"&gt;=5")/$AA$17</f>
        <v>0</v>
      </c>
      <c r="N12" s="9" t="n">
        <f aca="true">COUNTIF(INDIRECT(ADDRESS($AA$15,COLUMN())&amp;":"&amp;ADDRESS($AA$16,COLUMN())),"&gt;=5")/$AA$17</f>
        <v>0</v>
      </c>
      <c r="O12" s="9" t="n">
        <f aca="true">COUNTIF(INDIRECT(ADDRESS($AA$15,COLUMN())&amp;":"&amp;ADDRESS($AA$16,COLUMN())),"&gt;=5")/$AA$17</f>
        <v>0</v>
      </c>
      <c r="P12" s="9" t="n">
        <f aca="true">COUNTIF(INDIRECT(ADDRESS($AA$15,COLUMN())&amp;":"&amp;ADDRESS($AA$16,COLUMN())),"&gt;=5")/$AA$17</f>
        <v>0</v>
      </c>
      <c r="Q12" s="9" t="n">
        <f aca="true">COUNTIF(INDIRECT(ADDRESS($AA$15,COLUMN())&amp;":"&amp;ADDRESS($AA$16,COLUMN())),"&gt;=5")/$AA$17</f>
        <v>0</v>
      </c>
      <c r="R12" s="9" t="n">
        <f aca="true">COUNTIF(INDIRECT(ADDRESS($AA$15,COLUMN())&amp;":"&amp;ADDRESS($AA$16,COLUMN())),"&gt;=5")/$AA$17</f>
        <v>0</v>
      </c>
      <c r="S12" s="9" t="n">
        <f aca="true">COUNTIF(INDIRECT(ADDRESS($AA$15,COLUMN())&amp;":"&amp;ADDRESS($AA$16,COLUMN())),"&gt;=5")/$AA$17</f>
        <v>0</v>
      </c>
      <c r="T12" s="9" t="n">
        <f aca="true">COUNTIF(INDIRECT(ADDRESS($AA$15,COLUMN())&amp;":"&amp;ADDRESS($AA$16,COLUMN())),"&gt;=5")/$AA$17</f>
        <v>0</v>
      </c>
      <c r="U12" s="9" t="n">
        <f aca="true">COUNTIF(INDIRECT(ADDRESS($AA$15,COLUMN())&amp;":"&amp;ADDRESS($AA$16,COLUMN())),"&gt;=5")/$AA$17</f>
        <v>0</v>
      </c>
      <c r="V12" s="9"/>
      <c r="W12" s="9"/>
      <c r="X12" s="9"/>
    </row>
    <row r="13" customFormat="false" ht="12.8" hidden="false" customHeight="false" outlineLevel="0" collapsed="false">
      <c r="A13" s="4"/>
      <c r="O13" s="0"/>
      <c r="R13" s="0"/>
      <c r="S13" s="0"/>
      <c r="T13" s="0"/>
      <c r="U13" s="0"/>
      <c r="W13" s="3"/>
    </row>
    <row r="14" customFormat="false" ht="12.8" hidden="false" customHeight="false" outlineLevel="0" collapsed="false">
      <c r="A14" s="4" t="s">
        <v>9</v>
      </c>
      <c r="B14" s="10" t="n">
        <v>1</v>
      </c>
      <c r="C14" s="10" t="n">
        <v>2</v>
      </c>
      <c r="D14" s="10" t="n">
        <v>3</v>
      </c>
      <c r="E14" s="10" t="n">
        <v>4</v>
      </c>
      <c r="F14" s="11" t="n">
        <v>5</v>
      </c>
      <c r="G14" s="11" t="n">
        <v>6</v>
      </c>
      <c r="H14" s="10" t="n">
        <v>7</v>
      </c>
      <c r="I14" s="11" t="n">
        <v>8</v>
      </c>
      <c r="J14" s="10" t="n">
        <v>9</v>
      </c>
      <c r="K14" s="10" t="n">
        <v>10</v>
      </c>
      <c r="L14" s="10" t="n">
        <v>11</v>
      </c>
      <c r="M14" s="11" t="n">
        <v>12</v>
      </c>
      <c r="N14" s="11" t="n">
        <v>13</v>
      </c>
      <c r="O14" s="11" t="n">
        <v>14</v>
      </c>
      <c r="P14" s="10" t="n">
        <v>15</v>
      </c>
      <c r="Q14" s="10" t="n">
        <v>16</v>
      </c>
      <c r="R14" s="11" t="n">
        <v>17</v>
      </c>
      <c r="S14" s="11" t="n">
        <v>18</v>
      </c>
      <c r="T14" s="11" t="n">
        <v>19</v>
      </c>
      <c r="U14" s="11" t="n">
        <v>20</v>
      </c>
      <c r="V14" s="12" t="s">
        <v>10</v>
      </c>
      <c r="W14" s="12" t="s">
        <v>11</v>
      </c>
      <c r="X14" s="12" t="s">
        <v>12</v>
      </c>
      <c r="Y14" s="12"/>
      <c r="Z14" s="12"/>
      <c r="AA14" s="12"/>
      <c r="AB14" s="12"/>
    </row>
    <row r="15" customFormat="false" ht="12.9" hidden="false" customHeight="false" outlineLevel="0" collapsed="false">
      <c r="A15" s="0" t="n">
        <v>1000</v>
      </c>
      <c r="B15" s="13" t="s">
        <v>13</v>
      </c>
      <c r="C15" s="13" t="s">
        <v>13</v>
      </c>
      <c r="D15" s="13" t="s">
        <v>13</v>
      </c>
      <c r="E15" s="13" t="s">
        <v>13</v>
      </c>
      <c r="F15" s="14" t="s">
        <v>13</v>
      </c>
      <c r="G15" s="13" t="s">
        <v>13</v>
      </c>
      <c r="H15" s="13" t="s">
        <v>13</v>
      </c>
      <c r="I15" s="13" t="s">
        <v>13</v>
      </c>
      <c r="J15" s="13" t="s">
        <v>13</v>
      </c>
      <c r="K15" s="13" t="s">
        <v>13</v>
      </c>
      <c r="L15" s="13" t="s">
        <v>13</v>
      </c>
      <c r="M15" s="13" t="s">
        <v>13</v>
      </c>
      <c r="N15" s="13" t="s">
        <v>13</v>
      </c>
      <c r="O15" s="13" t="s">
        <v>13</v>
      </c>
      <c r="P15" s="13" t="s">
        <v>13</v>
      </c>
      <c r="Q15" s="13" t="s">
        <v>13</v>
      </c>
      <c r="R15" s="13" t="s">
        <v>13</v>
      </c>
      <c r="S15" s="13" t="s">
        <v>13</v>
      </c>
      <c r="T15" s="13" t="s">
        <v>13</v>
      </c>
      <c r="U15" s="13" t="s">
        <v>13</v>
      </c>
      <c r="V15" s="15" t="n">
        <f aca="false">SUMPRODUCT($B15:$U15,$B$3:$U$3)*4/$V$3</f>
        <v>0</v>
      </c>
      <c r="W15" s="16" t="n">
        <f aca="false">A15</f>
        <v>1000</v>
      </c>
      <c r="X15" s="17" t="n">
        <f aca="false">MIN(20,$W$3+ROUND(V15*$X$3,1))</f>
        <v>0</v>
      </c>
      <c r="Z15" s="8" t="s">
        <v>14</v>
      </c>
      <c r="AA15" s="13" t="n">
        <v>15</v>
      </c>
      <c r="AB15" s="13" t="n">
        <f aca="true">INDIRECT("A"&amp;AA15)</f>
        <v>1000</v>
      </c>
    </row>
    <row r="16" customFormat="false" ht="12.9" hidden="false" customHeight="false" outlineLevel="0" collapsed="false">
      <c r="A16" s="0" t="n">
        <v>1001</v>
      </c>
      <c r="B16" s="13" t="s">
        <v>13</v>
      </c>
      <c r="C16" s="13" t="s">
        <v>13</v>
      </c>
      <c r="D16" s="13" t="s">
        <v>13</v>
      </c>
      <c r="E16" s="13" t="s">
        <v>13</v>
      </c>
      <c r="F16" s="13" t="s">
        <v>13</v>
      </c>
      <c r="G16" s="13" t="s">
        <v>13</v>
      </c>
      <c r="H16" s="13" t="s">
        <v>13</v>
      </c>
      <c r="I16" s="13" t="s">
        <v>13</v>
      </c>
      <c r="J16" s="13" t="s">
        <v>13</v>
      </c>
      <c r="K16" s="13" t="s">
        <v>13</v>
      </c>
      <c r="L16" s="13" t="s">
        <v>13</v>
      </c>
      <c r="M16" s="13" t="s">
        <v>13</v>
      </c>
      <c r="N16" s="13" t="s">
        <v>13</v>
      </c>
      <c r="O16" s="13" t="s">
        <v>13</v>
      </c>
      <c r="P16" s="13" t="s">
        <v>13</v>
      </c>
      <c r="Q16" s="13" t="s">
        <v>13</v>
      </c>
      <c r="R16" s="13" t="s">
        <v>13</v>
      </c>
      <c r="S16" s="13" t="s">
        <v>13</v>
      </c>
      <c r="T16" s="13" t="s">
        <v>13</v>
      </c>
      <c r="U16" s="13" t="s">
        <v>13</v>
      </c>
      <c r="V16" s="15" t="n">
        <f aca="false">SUMPRODUCT($B16:$U16,$B$3:$U$3)*4/$V$3</f>
        <v>0</v>
      </c>
      <c r="W16" s="16" t="n">
        <f aca="false">A16</f>
        <v>1001</v>
      </c>
      <c r="X16" s="17" t="n">
        <f aca="false">MIN(20,$W$3+ROUND(V16*$X$3,1))</f>
        <v>0</v>
      </c>
      <c r="Z16" s="8" t="s">
        <v>15</v>
      </c>
      <c r="AA16" s="0" t="n">
        <v>44</v>
      </c>
      <c r="AB16" s="3" t="n">
        <f aca="true">INDIRECT("A"&amp;AA16)</f>
        <v>1029</v>
      </c>
    </row>
    <row r="17" customFormat="false" ht="12.9" hidden="false" customHeight="false" outlineLevel="0" collapsed="false">
      <c r="A17" s="0" t="n">
        <v>1002</v>
      </c>
      <c r="B17" s="13" t="s">
        <v>13</v>
      </c>
      <c r="C17" s="13" t="s">
        <v>13</v>
      </c>
      <c r="D17" s="13" t="s">
        <v>13</v>
      </c>
      <c r="E17" s="13" t="s">
        <v>13</v>
      </c>
      <c r="F17" s="13" t="s">
        <v>13</v>
      </c>
      <c r="G17" s="13" t="s">
        <v>13</v>
      </c>
      <c r="H17" s="13" t="s">
        <v>13</v>
      </c>
      <c r="I17" s="13" t="s">
        <v>13</v>
      </c>
      <c r="J17" s="13" t="s">
        <v>13</v>
      </c>
      <c r="K17" s="13" t="s">
        <v>13</v>
      </c>
      <c r="L17" s="13" t="s">
        <v>13</v>
      </c>
      <c r="M17" s="13" t="s">
        <v>13</v>
      </c>
      <c r="N17" s="13" t="s">
        <v>13</v>
      </c>
      <c r="O17" s="13" t="s">
        <v>13</v>
      </c>
      <c r="P17" s="13" t="s">
        <v>13</v>
      </c>
      <c r="Q17" s="13" t="s">
        <v>13</v>
      </c>
      <c r="R17" s="13" t="s">
        <v>13</v>
      </c>
      <c r="S17" s="13" t="s">
        <v>13</v>
      </c>
      <c r="T17" s="13" t="s">
        <v>13</v>
      </c>
      <c r="U17" s="13" t="s">
        <v>13</v>
      </c>
      <c r="V17" s="15" t="n">
        <f aca="false">SUMPRODUCT($B17:$U17,$B$3:$U$3)*4/$V$3</f>
        <v>0</v>
      </c>
      <c r="W17" s="16" t="n">
        <f aca="false">A17</f>
        <v>1002</v>
      </c>
      <c r="X17" s="17" t="n">
        <f aca="false">MIN(20,$W$3+ROUND(V17*$X$3,1))</f>
        <v>0</v>
      </c>
      <c r="Z17" s="8" t="s">
        <v>16</v>
      </c>
      <c r="AA17" s="0" t="n">
        <f aca="false">AA16-AA15+1</f>
        <v>30</v>
      </c>
    </row>
    <row r="18" customFormat="false" ht="12.9" hidden="false" customHeight="false" outlineLevel="0" collapsed="false">
      <c r="A18" s="0" t="n">
        <v>1003</v>
      </c>
      <c r="B18" s="13" t="s">
        <v>13</v>
      </c>
      <c r="C18" s="13" t="s">
        <v>13</v>
      </c>
      <c r="D18" s="13" t="s">
        <v>13</v>
      </c>
      <c r="E18" s="13" t="s">
        <v>13</v>
      </c>
      <c r="F18" s="13" t="s">
        <v>13</v>
      </c>
      <c r="G18" s="13" t="s">
        <v>13</v>
      </c>
      <c r="H18" s="13" t="s">
        <v>13</v>
      </c>
      <c r="I18" s="13" t="s">
        <v>13</v>
      </c>
      <c r="J18" s="13" t="s">
        <v>13</v>
      </c>
      <c r="K18" s="13" t="s">
        <v>13</v>
      </c>
      <c r="L18" s="13" t="s">
        <v>13</v>
      </c>
      <c r="M18" s="13" t="s">
        <v>13</v>
      </c>
      <c r="N18" s="13" t="s">
        <v>13</v>
      </c>
      <c r="O18" s="13" t="s">
        <v>13</v>
      </c>
      <c r="P18" s="13" t="s">
        <v>13</v>
      </c>
      <c r="Q18" s="13" t="s">
        <v>13</v>
      </c>
      <c r="R18" s="13" t="s">
        <v>13</v>
      </c>
      <c r="S18" s="13" t="s">
        <v>13</v>
      </c>
      <c r="T18" s="13" t="s">
        <v>13</v>
      </c>
      <c r="U18" s="13" t="s">
        <v>13</v>
      </c>
      <c r="V18" s="15" t="n">
        <f aca="false">SUMPRODUCT($B18:$U18,$B$3:$U$3)*4/$V$3</f>
        <v>0</v>
      </c>
      <c r="W18" s="16" t="n">
        <f aca="false">A18</f>
        <v>1003</v>
      </c>
      <c r="X18" s="17" t="n">
        <f aca="false">MIN(20,$W$3+ROUND(V18*$X$3,1))</f>
        <v>0</v>
      </c>
      <c r="Z18" s="8" t="s">
        <v>17</v>
      </c>
      <c r="AA18" s="15" t="n">
        <f aca="true">AVERAGE(INDIRECT("X"&amp;$AA$15&amp;":X"&amp;$AA$16))</f>
        <v>0</v>
      </c>
    </row>
    <row r="19" customFormat="false" ht="12.9" hidden="false" customHeight="false" outlineLevel="0" collapsed="false">
      <c r="A19" s="0" t="n">
        <v>1004</v>
      </c>
      <c r="B19" s="13" t="s">
        <v>13</v>
      </c>
      <c r="C19" s="13" t="s">
        <v>13</v>
      </c>
      <c r="D19" s="13" t="s">
        <v>13</v>
      </c>
      <c r="E19" s="13" t="s">
        <v>13</v>
      </c>
      <c r="F19" s="13" t="s">
        <v>13</v>
      </c>
      <c r="G19" s="13" t="s">
        <v>13</v>
      </c>
      <c r="H19" s="13" t="s">
        <v>13</v>
      </c>
      <c r="I19" s="13" t="s">
        <v>13</v>
      </c>
      <c r="J19" s="13" t="s">
        <v>13</v>
      </c>
      <c r="K19" s="13" t="s">
        <v>13</v>
      </c>
      <c r="L19" s="13" t="s">
        <v>13</v>
      </c>
      <c r="M19" s="13" t="s">
        <v>13</v>
      </c>
      <c r="N19" s="13" t="s">
        <v>13</v>
      </c>
      <c r="O19" s="13" t="s">
        <v>13</v>
      </c>
      <c r="P19" s="13" t="s">
        <v>13</v>
      </c>
      <c r="Q19" s="13" t="s">
        <v>13</v>
      </c>
      <c r="R19" s="13" t="s">
        <v>13</v>
      </c>
      <c r="S19" s="13" t="s">
        <v>13</v>
      </c>
      <c r="T19" s="13" t="s">
        <v>13</v>
      </c>
      <c r="U19" s="13" t="s">
        <v>13</v>
      </c>
      <c r="V19" s="15" t="n">
        <f aca="false">SUMPRODUCT($B19:$U19,$B$3:$U$3)*4/$V$3</f>
        <v>0</v>
      </c>
      <c r="W19" s="16" t="n">
        <f aca="false">A19</f>
        <v>1004</v>
      </c>
      <c r="X19" s="17" t="n">
        <f aca="false">MIN(20,$W$3+ROUND(V19*$X$3,1))</f>
        <v>0</v>
      </c>
      <c r="Z19" s="18" t="s">
        <v>6</v>
      </c>
      <c r="AA19" s="15" t="n">
        <f aca="true">STDEV(INDIRECT("X"&amp;$AA$15&amp;":X"&amp;$AA$16))</f>
        <v>0</v>
      </c>
    </row>
    <row r="20" customFormat="false" ht="12.9" hidden="false" customHeight="false" outlineLevel="0" collapsed="false">
      <c r="A20" s="3" t="s">
        <v>18</v>
      </c>
      <c r="B20" s="13" t="s">
        <v>13</v>
      </c>
      <c r="C20" s="13" t="s">
        <v>13</v>
      </c>
      <c r="D20" s="13" t="s">
        <v>13</v>
      </c>
      <c r="E20" s="13" t="s">
        <v>13</v>
      </c>
      <c r="F20" s="13" t="s">
        <v>13</v>
      </c>
      <c r="G20" s="13" t="s">
        <v>13</v>
      </c>
      <c r="H20" s="13" t="s">
        <v>13</v>
      </c>
      <c r="I20" s="13" t="s">
        <v>13</v>
      </c>
      <c r="J20" s="13" t="s">
        <v>13</v>
      </c>
      <c r="K20" s="13" t="s">
        <v>13</v>
      </c>
      <c r="L20" s="13" t="s">
        <v>13</v>
      </c>
      <c r="M20" s="13" t="s">
        <v>13</v>
      </c>
      <c r="N20" s="13" t="s">
        <v>13</v>
      </c>
      <c r="O20" s="13" t="s">
        <v>13</v>
      </c>
      <c r="P20" s="13" t="s">
        <v>13</v>
      </c>
      <c r="Q20" s="13" t="s">
        <v>13</v>
      </c>
      <c r="R20" s="13" t="s">
        <v>13</v>
      </c>
      <c r="S20" s="13" t="s">
        <v>13</v>
      </c>
      <c r="T20" s="13" t="s">
        <v>13</v>
      </c>
      <c r="U20" s="13" t="s">
        <v>13</v>
      </c>
      <c r="V20" s="15" t="n">
        <f aca="false">SUMPRODUCT($B20:$U20,$B$3:$U$3)*4/$V$3</f>
        <v>0</v>
      </c>
      <c r="W20" s="16" t="str">
        <f aca="false">A20</f>
        <v>…</v>
      </c>
      <c r="X20" s="17" t="n">
        <f aca="false">MIN(20,$W$3+ROUND(V20*$X$3,1))</f>
        <v>0</v>
      </c>
      <c r="Z20" s="8" t="s">
        <v>19</v>
      </c>
      <c r="AA20" s="15" t="n">
        <f aca="true">MAX(INDIRECT("X"&amp;$AA$15&amp;":X"&amp;$AA$16))</f>
        <v>0</v>
      </c>
    </row>
    <row r="21" customFormat="false" ht="12.9" hidden="false" customHeight="false" outlineLevel="0" collapsed="false">
      <c r="A21" s="0"/>
      <c r="B21" s="13" t="s">
        <v>13</v>
      </c>
      <c r="C21" s="13" t="s">
        <v>13</v>
      </c>
      <c r="D21" s="13" t="s">
        <v>13</v>
      </c>
      <c r="E21" s="13" t="s">
        <v>13</v>
      </c>
      <c r="F21" s="13" t="s">
        <v>13</v>
      </c>
      <c r="G21" s="13" t="s">
        <v>13</v>
      </c>
      <c r="H21" s="13" t="s">
        <v>13</v>
      </c>
      <c r="I21" s="13" t="s">
        <v>13</v>
      </c>
      <c r="J21" s="13" t="s">
        <v>13</v>
      </c>
      <c r="K21" s="13" t="s">
        <v>13</v>
      </c>
      <c r="L21" s="13" t="s">
        <v>13</v>
      </c>
      <c r="M21" s="13" t="s">
        <v>13</v>
      </c>
      <c r="N21" s="13" t="s">
        <v>13</v>
      </c>
      <c r="O21" s="13" t="s">
        <v>13</v>
      </c>
      <c r="P21" s="13" t="s">
        <v>13</v>
      </c>
      <c r="Q21" s="13" t="s">
        <v>13</v>
      </c>
      <c r="R21" s="13" t="s">
        <v>13</v>
      </c>
      <c r="S21" s="13" t="s">
        <v>13</v>
      </c>
      <c r="T21" s="13" t="s">
        <v>13</v>
      </c>
      <c r="U21" s="13" t="s">
        <v>13</v>
      </c>
      <c r="V21" s="15" t="n">
        <f aca="false">SUMPRODUCT($B21:$U21,$B$3:$U$3)*4/$V$3</f>
        <v>0</v>
      </c>
      <c r="W21" s="16" t="n">
        <f aca="false">A21</f>
        <v>0</v>
      </c>
      <c r="X21" s="17" t="n">
        <f aca="false">MIN(20,$W$3+ROUND(V21*$X$3,1))</f>
        <v>0</v>
      </c>
      <c r="Z21" s="8" t="s">
        <v>20</v>
      </c>
      <c r="AA21" s="15" t="n">
        <f aca="true">MIN(INDIRECT("X"&amp;$AA$15&amp;":X"&amp;$AA$16))</f>
        <v>0</v>
      </c>
    </row>
    <row r="22" customFormat="false" ht="12.9" hidden="false" customHeight="false" outlineLevel="0" collapsed="false">
      <c r="A22" s="0"/>
      <c r="B22" s="13" t="s">
        <v>13</v>
      </c>
      <c r="C22" s="13" t="s">
        <v>13</v>
      </c>
      <c r="D22" s="13" t="s">
        <v>13</v>
      </c>
      <c r="E22" s="13" t="s">
        <v>13</v>
      </c>
      <c r="F22" s="13" t="s">
        <v>13</v>
      </c>
      <c r="G22" s="13" t="s">
        <v>13</v>
      </c>
      <c r="H22" s="13" t="s">
        <v>13</v>
      </c>
      <c r="I22" s="13" t="s">
        <v>13</v>
      </c>
      <c r="J22" s="13" t="s">
        <v>13</v>
      </c>
      <c r="K22" s="13" t="s">
        <v>13</v>
      </c>
      <c r="L22" s="13" t="s">
        <v>13</v>
      </c>
      <c r="M22" s="13" t="s">
        <v>13</v>
      </c>
      <c r="N22" s="13" t="s">
        <v>13</v>
      </c>
      <c r="O22" s="13" t="s">
        <v>13</v>
      </c>
      <c r="P22" s="13" t="s">
        <v>13</v>
      </c>
      <c r="Q22" s="13" t="s">
        <v>13</v>
      </c>
      <c r="R22" s="13" t="s">
        <v>13</v>
      </c>
      <c r="S22" s="13" t="s">
        <v>13</v>
      </c>
      <c r="T22" s="13" t="s">
        <v>13</v>
      </c>
      <c r="U22" s="13" t="s">
        <v>13</v>
      </c>
      <c r="V22" s="15" t="n">
        <f aca="false">SUMPRODUCT($B22:$U22,$B$3:$U$3)*4/$V$3</f>
        <v>0</v>
      </c>
      <c r="W22" s="16" t="n">
        <f aca="false">A22</f>
        <v>0</v>
      </c>
      <c r="X22" s="17" t="n">
        <f aca="false">MIN(20,$W$3+ROUND(V22*$X$3,1))</f>
        <v>0</v>
      </c>
      <c r="Z22" s="8"/>
    </row>
    <row r="23" customFormat="false" ht="12.9" hidden="false" customHeight="false" outlineLevel="0" collapsed="false">
      <c r="A23" s="0"/>
      <c r="B23" s="13" t="s">
        <v>13</v>
      </c>
      <c r="C23" s="13" t="s">
        <v>13</v>
      </c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13" t="s">
        <v>13</v>
      </c>
      <c r="P23" s="13" t="s">
        <v>13</v>
      </c>
      <c r="Q23" s="13" t="s">
        <v>13</v>
      </c>
      <c r="R23" s="13" t="s">
        <v>13</v>
      </c>
      <c r="S23" s="13" t="s">
        <v>13</v>
      </c>
      <c r="T23" s="13" t="s">
        <v>13</v>
      </c>
      <c r="U23" s="13" t="s">
        <v>13</v>
      </c>
      <c r="V23" s="15" t="n">
        <f aca="false">SUMPRODUCT($B23:$U23,$B$3:$U$3)*4/$V$3</f>
        <v>0</v>
      </c>
      <c r="W23" s="16" t="n">
        <f aca="false">A23</f>
        <v>0</v>
      </c>
      <c r="X23" s="17" t="n">
        <f aca="false">MIN(20,$W$3+ROUND(V23*$X$3,1))</f>
        <v>0</v>
      </c>
      <c r="Z23" s="8"/>
    </row>
    <row r="24" customFormat="false" ht="12.9" hidden="false" customHeight="false" outlineLevel="0" collapsed="false">
      <c r="A24" s="0"/>
      <c r="B24" s="13" t="s">
        <v>13</v>
      </c>
      <c r="C24" s="13" t="s">
        <v>13</v>
      </c>
      <c r="D24" s="13" t="s">
        <v>13</v>
      </c>
      <c r="E24" s="13" t="s">
        <v>13</v>
      </c>
      <c r="F24" s="13" t="s">
        <v>13</v>
      </c>
      <c r="G24" s="13" t="s">
        <v>13</v>
      </c>
      <c r="H24" s="13" t="s">
        <v>13</v>
      </c>
      <c r="I24" s="13" t="s">
        <v>13</v>
      </c>
      <c r="J24" s="13" t="s">
        <v>13</v>
      </c>
      <c r="K24" s="13" t="s">
        <v>13</v>
      </c>
      <c r="L24" s="13" t="s">
        <v>13</v>
      </c>
      <c r="M24" s="13" t="s">
        <v>13</v>
      </c>
      <c r="N24" s="13" t="s">
        <v>13</v>
      </c>
      <c r="O24" s="13" t="s">
        <v>13</v>
      </c>
      <c r="P24" s="13" t="s">
        <v>13</v>
      </c>
      <c r="Q24" s="13" t="s">
        <v>13</v>
      </c>
      <c r="R24" s="13" t="s">
        <v>13</v>
      </c>
      <c r="S24" s="13" t="s">
        <v>13</v>
      </c>
      <c r="T24" s="13" t="s">
        <v>13</v>
      </c>
      <c r="U24" s="13" t="s">
        <v>13</v>
      </c>
      <c r="V24" s="15" t="n">
        <f aca="false">SUMPRODUCT($B24:$U24,$B$3:$U$3)*4/$V$3</f>
        <v>0</v>
      </c>
      <c r="W24" s="16" t="n">
        <f aca="false">A24</f>
        <v>0</v>
      </c>
      <c r="X24" s="17" t="n">
        <f aca="false">MIN(20,$W$3+ROUND(V24*$X$3,1))</f>
        <v>0</v>
      </c>
      <c r="Z24" s="8"/>
    </row>
    <row r="25" customFormat="false" ht="12.9" hidden="false" customHeight="false" outlineLevel="0" collapsed="false">
      <c r="A25" s="0"/>
      <c r="B25" s="13" t="s">
        <v>13</v>
      </c>
      <c r="C25" s="13" t="s">
        <v>13</v>
      </c>
      <c r="D25" s="13" t="s">
        <v>13</v>
      </c>
      <c r="E25" s="13" t="s">
        <v>13</v>
      </c>
      <c r="F25" s="13" t="s">
        <v>13</v>
      </c>
      <c r="G25" s="13" t="s">
        <v>13</v>
      </c>
      <c r="H25" s="13" t="s">
        <v>13</v>
      </c>
      <c r="I25" s="13" t="s">
        <v>13</v>
      </c>
      <c r="J25" s="13" t="s">
        <v>13</v>
      </c>
      <c r="K25" s="13" t="s">
        <v>13</v>
      </c>
      <c r="L25" s="13" t="s">
        <v>13</v>
      </c>
      <c r="M25" s="13" t="s">
        <v>13</v>
      </c>
      <c r="N25" s="13" t="s">
        <v>13</v>
      </c>
      <c r="O25" s="13" t="s">
        <v>13</v>
      </c>
      <c r="P25" s="13" t="s">
        <v>13</v>
      </c>
      <c r="Q25" s="13" t="s">
        <v>13</v>
      </c>
      <c r="R25" s="13" t="s">
        <v>13</v>
      </c>
      <c r="S25" s="13" t="s">
        <v>13</v>
      </c>
      <c r="T25" s="13" t="s">
        <v>13</v>
      </c>
      <c r="U25" s="13" t="s">
        <v>13</v>
      </c>
      <c r="V25" s="15" t="n">
        <f aca="false">SUMPRODUCT($B25:$U25,$B$3:$U$3)*4/$V$3</f>
        <v>0</v>
      </c>
      <c r="W25" s="16" t="n">
        <f aca="false">A25</f>
        <v>0</v>
      </c>
      <c r="X25" s="17" t="n">
        <f aca="false">MIN(20,$W$3+ROUND(V25*$X$3,1))</f>
        <v>0</v>
      </c>
      <c r="Z25" s="8"/>
    </row>
    <row r="26" customFormat="false" ht="12.9" hidden="false" customHeight="false" outlineLevel="0" collapsed="false">
      <c r="A26" s="0"/>
      <c r="B26" s="13" t="s">
        <v>13</v>
      </c>
      <c r="C26" s="13" t="s">
        <v>13</v>
      </c>
      <c r="D26" s="13" t="s">
        <v>13</v>
      </c>
      <c r="E26" s="13" t="s">
        <v>13</v>
      </c>
      <c r="F26" s="13" t="s">
        <v>13</v>
      </c>
      <c r="G26" s="13" t="s">
        <v>13</v>
      </c>
      <c r="H26" s="13" t="s">
        <v>13</v>
      </c>
      <c r="I26" s="13" t="s">
        <v>13</v>
      </c>
      <c r="J26" s="13" t="s">
        <v>13</v>
      </c>
      <c r="K26" s="13" t="s">
        <v>13</v>
      </c>
      <c r="L26" s="13" t="s">
        <v>13</v>
      </c>
      <c r="M26" s="13" t="s">
        <v>13</v>
      </c>
      <c r="N26" s="13" t="s">
        <v>13</v>
      </c>
      <c r="O26" s="13" t="s">
        <v>13</v>
      </c>
      <c r="P26" s="13" t="s">
        <v>13</v>
      </c>
      <c r="Q26" s="13" t="s">
        <v>13</v>
      </c>
      <c r="R26" s="13" t="s">
        <v>13</v>
      </c>
      <c r="S26" s="13" t="s">
        <v>13</v>
      </c>
      <c r="T26" s="13" t="s">
        <v>13</v>
      </c>
      <c r="U26" s="13" t="s">
        <v>13</v>
      </c>
      <c r="V26" s="15" t="n">
        <f aca="false">SUMPRODUCT($B26:$U26,$B$3:$U$3)*4/$V$3</f>
        <v>0</v>
      </c>
      <c r="W26" s="16" t="n">
        <f aca="false">A26</f>
        <v>0</v>
      </c>
      <c r="X26" s="17" t="n">
        <f aca="false">MIN(20,$W$3+ROUND(V26*$X$3,1))</f>
        <v>0</v>
      </c>
      <c r="Z26" s="8"/>
    </row>
    <row r="27" customFormat="false" ht="12.9" hidden="false" customHeight="false" outlineLevel="0" collapsed="false">
      <c r="A27" s="0"/>
      <c r="B27" s="13" t="s">
        <v>13</v>
      </c>
      <c r="C27" s="13" t="s">
        <v>13</v>
      </c>
      <c r="D27" s="13" t="s">
        <v>13</v>
      </c>
      <c r="E27" s="13" t="s">
        <v>13</v>
      </c>
      <c r="F27" s="13" t="s">
        <v>13</v>
      </c>
      <c r="G27" s="13" t="s">
        <v>13</v>
      </c>
      <c r="H27" s="13" t="s">
        <v>13</v>
      </c>
      <c r="I27" s="13" t="s">
        <v>13</v>
      </c>
      <c r="J27" s="13" t="s">
        <v>13</v>
      </c>
      <c r="K27" s="13" t="s">
        <v>13</v>
      </c>
      <c r="L27" s="13" t="s">
        <v>13</v>
      </c>
      <c r="M27" s="13" t="s">
        <v>13</v>
      </c>
      <c r="N27" s="13" t="s">
        <v>13</v>
      </c>
      <c r="O27" s="13" t="s">
        <v>13</v>
      </c>
      <c r="P27" s="13" t="s">
        <v>13</v>
      </c>
      <c r="Q27" s="13" t="s">
        <v>13</v>
      </c>
      <c r="R27" s="13" t="s">
        <v>13</v>
      </c>
      <c r="S27" s="13" t="s">
        <v>13</v>
      </c>
      <c r="T27" s="13" t="s">
        <v>13</v>
      </c>
      <c r="U27" s="13" t="s">
        <v>13</v>
      </c>
      <c r="V27" s="15" t="n">
        <f aca="false">SUMPRODUCT($B27:$U27,$B$3:$U$3)*4/$V$3</f>
        <v>0</v>
      </c>
      <c r="W27" s="16" t="n">
        <f aca="false">A27</f>
        <v>0</v>
      </c>
      <c r="X27" s="17" t="n">
        <f aca="false">MIN(20,$W$3+ROUND(V27*$X$3,1))</f>
        <v>0</v>
      </c>
      <c r="Z27" s="8"/>
    </row>
    <row r="28" s="2" customFormat="true" ht="12.9" hidden="false" customHeight="false" outlineLevel="0" collapsed="false">
      <c r="A28" s="0"/>
      <c r="B28" s="13" t="s">
        <v>13</v>
      </c>
      <c r="C28" s="13" t="s">
        <v>13</v>
      </c>
      <c r="D28" s="13" t="s">
        <v>13</v>
      </c>
      <c r="E28" s="13" t="s">
        <v>13</v>
      </c>
      <c r="F28" s="13" t="s">
        <v>13</v>
      </c>
      <c r="G28" s="13" t="s">
        <v>13</v>
      </c>
      <c r="H28" s="13" t="s">
        <v>13</v>
      </c>
      <c r="I28" s="13" t="s">
        <v>13</v>
      </c>
      <c r="J28" s="13" t="s">
        <v>13</v>
      </c>
      <c r="K28" s="13" t="s">
        <v>13</v>
      </c>
      <c r="L28" s="13" t="s">
        <v>13</v>
      </c>
      <c r="M28" s="13" t="s">
        <v>13</v>
      </c>
      <c r="N28" s="13" t="s">
        <v>13</v>
      </c>
      <c r="O28" s="13" t="s">
        <v>13</v>
      </c>
      <c r="P28" s="13" t="s">
        <v>13</v>
      </c>
      <c r="Q28" s="13" t="s">
        <v>13</v>
      </c>
      <c r="R28" s="13" t="s">
        <v>13</v>
      </c>
      <c r="S28" s="13" t="s">
        <v>13</v>
      </c>
      <c r="T28" s="13" t="s">
        <v>13</v>
      </c>
      <c r="U28" s="13" t="s">
        <v>13</v>
      </c>
      <c r="V28" s="19" t="n">
        <f aca="false">SUMPRODUCT($B28:$U28,$B$3:$U$3)*4/$V$3</f>
        <v>0</v>
      </c>
      <c r="W28" s="20" t="n">
        <f aca="false">A28</f>
        <v>0</v>
      </c>
      <c r="X28" s="17" t="n">
        <f aca="false">MIN(20,$W$3+ROUND(V28*$X$3,1))</f>
        <v>0</v>
      </c>
      <c r="Z28" s="21"/>
    </row>
    <row r="29" customFormat="false" ht="12.9" hidden="false" customHeight="false" outlineLevel="0" collapsed="false">
      <c r="A29" s="0"/>
      <c r="B29" s="13" t="s">
        <v>13</v>
      </c>
      <c r="C29" s="13" t="s">
        <v>13</v>
      </c>
      <c r="D29" s="13" t="s">
        <v>13</v>
      </c>
      <c r="E29" s="13" t="s">
        <v>13</v>
      </c>
      <c r="F29" s="13" t="s">
        <v>13</v>
      </c>
      <c r="G29" s="13" t="s">
        <v>13</v>
      </c>
      <c r="H29" s="13" t="s">
        <v>13</v>
      </c>
      <c r="I29" s="13" t="s">
        <v>13</v>
      </c>
      <c r="J29" s="13" t="s">
        <v>13</v>
      </c>
      <c r="K29" s="13" t="s">
        <v>13</v>
      </c>
      <c r="L29" s="13" t="s">
        <v>13</v>
      </c>
      <c r="M29" s="13" t="s">
        <v>13</v>
      </c>
      <c r="N29" s="13" t="s">
        <v>13</v>
      </c>
      <c r="O29" s="13" t="s">
        <v>13</v>
      </c>
      <c r="P29" s="13" t="s">
        <v>13</v>
      </c>
      <c r="Q29" s="13" t="s">
        <v>13</v>
      </c>
      <c r="R29" s="13" t="s">
        <v>13</v>
      </c>
      <c r="S29" s="13" t="s">
        <v>13</v>
      </c>
      <c r="T29" s="13" t="s">
        <v>13</v>
      </c>
      <c r="U29" s="13" t="s">
        <v>13</v>
      </c>
      <c r="V29" s="15" t="n">
        <f aca="false">SUMPRODUCT($B29:$U29,$B$3:$U$3)*4/$V$3</f>
        <v>0</v>
      </c>
      <c r="W29" s="16" t="n">
        <f aca="false">A29</f>
        <v>0</v>
      </c>
      <c r="X29" s="17" t="n">
        <f aca="false">MIN(20,$W$3+ROUND(V29*$X$3,1))</f>
        <v>0</v>
      </c>
      <c r="Z29" s="8"/>
    </row>
    <row r="30" customFormat="false" ht="12.9" hidden="false" customHeight="false" outlineLevel="0" collapsed="false">
      <c r="A30" s="0"/>
      <c r="B30" s="13" t="s">
        <v>13</v>
      </c>
      <c r="C30" s="13" t="s">
        <v>13</v>
      </c>
      <c r="D30" s="13" t="s">
        <v>13</v>
      </c>
      <c r="E30" s="13" t="s">
        <v>13</v>
      </c>
      <c r="F30" s="13" t="s">
        <v>13</v>
      </c>
      <c r="G30" s="13" t="s">
        <v>13</v>
      </c>
      <c r="H30" s="13" t="s">
        <v>13</v>
      </c>
      <c r="I30" s="13" t="s">
        <v>13</v>
      </c>
      <c r="J30" s="13" t="s">
        <v>13</v>
      </c>
      <c r="K30" s="13" t="s">
        <v>13</v>
      </c>
      <c r="L30" s="13" t="s">
        <v>13</v>
      </c>
      <c r="M30" s="13" t="s">
        <v>13</v>
      </c>
      <c r="N30" s="13" t="s">
        <v>13</v>
      </c>
      <c r="O30" s="13" t="s">
        <v>13</v>
      </c>
      <c r="P30" s="13" t="s">
        <v>13</v>
      </c>
      <c r="Q30" s="13" t="s">
        <v>13</v>
      </c>
      <c r="R30" s="13" t="s">
        <v>13</v>
      </c>
      <c r="S30" s="13" t="s">
        <v>13</v>
      </c>
      <c r="T30" s="13" t="s">
        <v>13</v>
      </c>
      <c r="U30" s="13" t="s">
        <v>13</v>
      </c>
      <c r="V30" s="15" t="n">
        <f aca="false">SUMPRODUCT($B30:$U30,$B$3:$U$3)*4/$V$3</f>
        <v>0</v>
      </c>
      <c r="W30" s="16" t="n">
        <f aca="false">A30</f>
        <v>0</v>
      </c>
      <c r="X30" s="17" t="n">
        <f aca="false">MIN(20,$W$3+ROUND(V30*$X$3,1))</f>
        <v>0</v>
      </c>
      <c r="Z30" s="8"/>
    </row>
    <row r="31" customFormat="false" ht="12.9" hidden="false" customHeight="false" outlineLevel="0" collapsed="false">
      <c r="A31" s="0"/>
      <c r="B31" s="13" t="s">
        <v>13</v>
      </c>
      <c r="C31" s="13" t="s">
        <v>13</v>
      </c>
      <c r="D31" s="13" t="s">
        <v>13</v>
      </c>
      <c r="E31" s="13" t="s">
        <v>13</v>
      </c>
      <c r="F31" s="13" t="s">
        <v>13</v>
      </c>
      <c r="G31" s="13" t="s">
        <v>13</v>
      </c>
      <c r="H31" s="13" t="s">
        <v>13</v>
      </c>
      <c r="I31" s="13" t="s">
        <v>13</v>
      </c>
      <c r="J31" s="13" t="s">
        <v>13</v>
      </c>
      <c r="K31" s="13" t="s">
        <v>13</v>
      </c>
      <c r="L31" s="13" t="s">
        <v>13</v>
      </c>
      <c r="M31" s="13" t="s">
        <v>13</v>
      </c>
      <c r="N31" s="13" t="s">
        <v>13</v>
      </c>
      <c r="O31" s="13" t="s">
        <v>13</v>
      </c>
      <c r="P31" s="13" t="s">
        <v>13</v>
      </c>
      <c r="Q31" s="13" t="s">
        <v>13</v>
      </c>
      <c r="R31" s="13" t="s">
        <v>13</v>
      </c>
      <c r="S31" s="13" t="s">
        <v>13</v>
      </c>
      <c r="T31" s="13" t="s">
        <v>13</v>
      </c>
      <c r="U31" s="13" t="s">
        <v>13</v>
      </c>
      <c r="V31" s="15" t="n">
        <f aca="false">SUMPRODUCT($B31:$U31,$B$3:$U$3)*4/$V$3</f>
        <v>0</v>
      </c>
      <c r="W31" s="16" t="n">
        <f aca="false">A31</f>
        <v>0</v>
      </c>
      <c r="X31" s="17" t="n">
        <f aca="false">MIN(20,$W$3+ROUND(V31*$X$3,1))</f>
        <v>0</v>
      </c>
      <c r="Z31" s="8"/>
    </row>
    <row r="32" customFormat="false" ht="12.9" hidden="false" customHeight="false" outlineLevel="0" collapsed="false">
      <c r="A32" s="0"/>
      <c r="B32" s="13" t="s">
        <v>13</v>
      </c>
      <c r="C32" s="13" t="s">
        <v>13</v>
      </c>
      <c r="D32" s="13" t="s">
        <v>13</v>
      </c>
      <c r="E32" s="13" t="s">
        <v>13</v>
      </c>
      <c r="F32" s="13" t="s">
        <v>13</v>
      </c>
      <c r="G32" s="13" t="s">
        <v>13</v>
      </c>
      <c r="H32" s="13" t="s">
        <v>13</v>
      </c>
      <c r="I32" s="13" t="s">
        <v>13</v>
      </c>
      <c r="J32" s="13" t="s">
        <v>13</v>
      </c>
      <c r="K32" s="13" t="s">
        <v>13</v>
      </c>
      <c r="L32" s="13" t="s">
        <v>13</v>
      </c>
      <c r="M32" s="13" t="s">
        <v>13</v>
      </c>
      <c r="N32" s="13" t="s">
        <v>13</v>
      </c>
      <c r="O32" s="13" t="s">
        <v>13</v>
      </c>
      <c r="P32" s="13" t="s">
        <v>13</v>
      </c>
      <c r="Q32" s="13" t="s">
        <v>13</v>
      </c>
      <c r="R32" s="13" t="s">
        <v>13</v>
      </c>
      <c r="S32" s="13" t="s">
        <v>13</v>
      </c>
      <c r="T32" s="13" t="s">
        <v>13</v>
      </c>
      <c r="U32" s="13" t="s">
        <v>13</v>
      </c>
      <c r="V32" s="15" t="n">
        <f aca="false">SUMPRODUCT($B32:$U32,$B$3:$U$3)*4/$V$3</f>
        <v>0</v>
      </c>
      <c r="W32" s="16" t="n">
        <f aca="false">A32</f>
        <v>0</v>
      </c>
      <c r="X32" s="17" t="n">
        <f aca="false">MIN(20,$W$3+ROUND(V32*$X$3,1))</f>
        <v>0</v>
      </c>
      <c r="Z32" s="8"/>
    </row>
    <row r="33" customFormat="false" ht="12.9" hidden="false" customHeight="false" outlineLevel="0" collapsed="false">
      <c r="A33" s="0"/>
      <c r="B33" s="13" t="s">
        <v>13</v>
      </c>
      <c r="C33" s="13" t="s">
        <v>13</v>
      </c>
      <c r="D33" s="13" t="s">
        <v>13</v>
      </c>
      <c r="E33" s="13" t="s">
        <v>13</v>
      </c>
      <c r="F33" s="13" t="s">
        <v>13</v>
      </c>
      <c r="G33" s="13" t="s">
        <v>13</v>
      </c>
      <c r="H33" s="13" t="s">
        <v>13</v>
      </c>
      <c r="I33" s="13" t="s">
        <v>13</v>
      </c>
      <c r="J33" s="13" t="s">
        <v>13</v>
      </c>
      <c r="K33" s="13" t="s">
        <v>13</v>
      </c>
      <c r="L33" s="13" t="s">
        <v>13</v>
      </c>
      <c r="M33" s="13" t="s">
        <v>13</v>
      </c>
      <c r="N33" s="13" t="s">
        <v>13</v>
      </c>
      <c r="O33" s="13" t="s">
        <v>13</v>
      </c>
      <c r="P33" s="13" t="s">
        <v>13</v>
      </c>
      <c r="Q33" s="13" t="s">
        <v>13</v>
      </c>
      <c r="R33" s="13" t="s">
        <v>13</v>
      </c>
      <c r="S33" s="13" t="s">
        <v>13</v>
      </c>
      <c r="T33" s="13" t="s">
        <v>13</v>
      </c>
      <c r="U33" s="13" t="s">
        <v>13</v>
      </c>
      <c r="V33" s="15" t="n">
        <f aca="false">SUMPRODUCT($B33:$U33,$B$3:$U$3)*4/$V$3</f>
        <v>0</v>
      </c>
      <c r="W33" s="16" t="n">
        <f aca="false">A33</f>
        <v>0</v>
      </c>
      <c r="X33" s="17" t="n">
        <f aca="false">MIN(20,$W$3+ROUND(V33*$X$3,1))</f>
        <v>0</v>
      </c>
      <c r="Z33" s="8"/>
    </row>
    <row r="34" customFormat="false" ht="12.9" hidden="false" customHeight="false" outlineLevel="0" collapsed="false">
      <c r="A34" s="0"/>
      <c r="B34" s="13" t="s">
        <v>13</v>
      </c>
      <c r="C34" s="13" t="s">
        <v>13</v>
      </c>
      <c r="D34" s="13" t="s">
        <v>13</v>
      </c>
      <c r="E34" s="13" t="s">
        <v>13</v>
      </c>
      <c r="F34" s="13" t="s">
        <v>13</v>
      </c>
      <c r="G34" s="13" t="s">
        <v>13</v>
      </c>
      <c r="H34" s="13" t="s">
        <v>13</v>
      </c>
      <c r="I34" s="13" t="s">
        <v>13</v>
      </c>
      <c r="J34" s="13" t="s">
        <v>13</v>
      </c>
      <c r="K34" s="13" t="s">
        <v>13</v>
      </c>
      <c r="L34" s="13" t="s">
        <v>13</v>
      </c>
      <c r="M34" s="13" t="s">
        <v>13</v>
      </c>
      <c r="N34" s="13" t="s">
        <v>13</v>
      </c>
      <c r="O34" s="13" t="s">
        <v>13</v>
      </c>
      <c r="P34" s="13" t="s">
        <v>13</v>
      </c>
      <c r="Q34" s="13" t="s">
        <v>13</v>
      </c>
      <c r="R34" s="13" t="s">
        <v>13</v>
      </c>
      <c r="S34" s="13" t="s">
        <v>13</v>
      </c>
      <c r="T34" s="13" t="s">
        <v>13</v>
      </c>
      <c r="U34" s="13" t="s">
        <v>13</v>
      </c>
      <c r="V34" s="15" t="n">
        <f aca="false">SUMPRODUCT($B34:$U34,$B$3:$U$3)*4/$V$3</f>
        <v>0</v>
      </c>
      <c r="W34" s="16" t="n">
        <f aca="false">A34</f>
        <v>0</v>
      </c>
      <c r="X34" s="17" t="n">
        <f aca="false">MIN(20,$W$3+ROUND(V34*$X$3,1))</f>
        <v>0</v>
      </c>
      <c r="Z34" s="8"/>
    </row>
    <row r="35" customFormat="false" ht="12.9" hidden="false" customHeight="false" outlineLevel="0" collapsed="false">
      <c r="A35" s="0"/>
      <c r="B35" s="13" t="s">
        <v>13</v>
      </c>
      <c r="C35" s="13" t="s">
        <v>13</v>
      </c>
      <c r="D35" s="13" t="s">
        <v>13</v>
      </c>
      <c r="E35" s="13" t="s">
        <v>13</v>
      </c>
      <c r="F35" s="13" t="s">
        <v>13</v>
      </c>
      <c r="G35" s="13" t="s">
        <v>13</v>
      </c>
      <c r="H35" s="13" t="s">
        <v>13</v>
      </c>
      <c r="I35" s="13" t="s">
        <v>13</v>
      </c>
      <c r="J35" s="13" t="s">
        <v>13</v>
      </c>
      <c r="K35" s="13" t="s">
        <v>13</v>
      </c>
      <c r="L35" s="13" t="s">
        <v>13</v>
      </c>
      <c r="M35" s="13" t="s">
        <v>13</v>
      </c>
      <c r="N35" s="13" t="s">
        <v>13</v>
      </c>
      <c r="O35" s="13" t="s">
        <v>13</v>
      </c>
      <c r="P35" s="13" t="s">
        <v>13</v>
      </c>
      <c r="Q35" s="13" t="s">
        <v>13</v>
      </c>
      <c r="R35" s="13" t="s">
        <v>13</v>
      </c>
      <c r="S35" s="13" t="s">
        <v>13</v>
      </c>
      <c r="T35" s="13" t="s">
        <v>13</v>
      </c>
      <c r="U35" s="13" t="s">
        <v>13</v>
      </c>
      <c r="V35" s="15" t="n">
        <f aca="false">SUMPRODUCT($B35:$U35,$B$3:$U$3)*4/$V$3</f>
        <v>0</v>
      </c>
      <c r="W35" s="16" t="n">
        <f aca="false">A35</f>
        <v>0</v>
      </c>
      <c r="X35" s="17" t="n">
        <f aca="false">MIN(20,$W$3+ROUND(V35*$X$3,1))</f>
        <v>0</v>
      </c>
      <c r="Z35" s="8"/>
    </row>
    <row r="36" customFormat="false" ht="12.9" hidden="false" customHeight="false" outlineLevel="0" collapsed="false">
      <c r="A36" s="0"/>
      <c r="B36" s="13" t="s">
        <v>13</v>
      </c>
      <c r="C36" s="13" t="s">
        <v>13</v>
      </c>
      <c r="D36" s="13" t="s">
        <v>13</v>
      </c>
      <c r="E36" s="13" t="s">
        <v>13</v>
      </c>
      <c r="F36" s="13" t="s">
        <v>13</v>
      </c>
      <c r="G36" s="13" t="s">
        <v>13</v>
      </c>
      <c r="H36" s="13" t="s">
        <v>13</v>
      </c>
      <c r="I36" s="13" t="s">
        <v>13</v>
      </c>
      <c r="J36" s="13" t="s">
        <v>13</v>
      </c>
      <c r="K36" s="13" t="s">
        <v>13</v>
      </c>
      <c r="L36" s="13" t="s">
        <v>13</v>
      </c>
      <c r="M36" s="13" t="s">
        <v>13</v>
      </c>
      <c r="N36" s="13" t="s">
        <v>13</v>
      </c>
      <c r="O36" s="13" t="s">
        <v>13</v>
      </c>
      <c r="P36" s="13" t="s">
        <v>13</v>
      </c>
      <c r="Q36" s="13" t="s">
        <v>13</v>
      </c>
      <c r="R36" s="13" t="s">
        <v>13</v>
      </c>
      <c r="S36" s="13" t="s">
        <v>13</v>
      </c>
      <c r="T36" s="13" t="s">
        <v>13</v>
      </c>
      <c r="U36" s="13" t="s">
        <v>13</v>
      </c>
      <c r="V36" s="15" t="n">
        <f aca="false">SUMPRODUCT($B36:$U36,$B$3:$U$3)*4/$V$3</f>
        <v>0</v>
      </c>
      <c r="W36" s="16" t="n">
        <f aca="false">A36</f>
        <v>0</v>
      </c>
      <c r="X36" s="17" t="n">
        <f aca="false">MIN(20,$W$3+ROUND(V36*$X$3,1))</f>
        <v>0</v>
      </c>
      <c r="Z36" s="8"/>
    </row>
    <row r="37" customFormat="false" ht="12.9" hidden="false" customHeight="false" outlineLevel="0" collapsed="false">
      <c r="A37" s="0"/>
      <c r="B37" s="13" t="s">
        <v>13</v>
      </c>
      <c r="C37" s="13" t="s">
        <v>13</v>
      </c>
      <c r="D37" s="13" t="s">
        <v>13</v>
      </c>
      <c r="E37" s="13" t="s">
        <v>13</v>
      </c>
      <c r="F37" s="13" t="s">
        <v>13</v>
      </c>
      <c r="G37" s="13" t="s">
        <v>13</v>
      </c>
      <c r="H37" s="13" t="s">
        <v>13</v>
      </c>
      <c r="I37" s="13" t="s">
        <v>13</v>
      </c>
      <c r="J37" s="13" t="s">
        <v>13</v>
      </c>
      <c r="K37" s="13" t="s">
        <v>13</v>
      </c>
      <c r="L37" s="13" t="s">
        <v>13</v>
      </c>
      <c r="M37" s="13" t="s">
        <v>13</v>
      </c>
      <c r="N37" s="13" t="s">
        <v>13</v>
      </c>
      <c r="O37" s="13" t="s">
        <v>13</v>
      </c>
      <c r="P37" s="13" t="s">
        <v>13</v>
      </c>
      <c r="Q37" s="13" t="s">
        <v>13</v>
      </c>
      <c r="R37" s="13" t="s">
        <v>13</v>
      </c>
      <c r="S37" s="13" t="s">
        <v>13</v>
      </c>
      <c r="T37" s="13" t="s">
        <v>13</v>
      </c>
      <c r="U37" s="13" t="s">
        <v>13</v>
      </c>
      <c r="V37" s="15" t="n">
        <f aca="false">SUMPRODUCT($B37:$U37,$B$3:$U$3)*4/$V$3</f>
        <v>0</v>
      </c>
      <c r="W37" s="16" t="n">
        <f aca="false">A37</f>
        <v>0</v>
      </c>
      <c r="X37" s="17" t="n">
        <f aca="false">MIN(20,$W$3+ROUND(V37*$X$3,1))</f>
        <v>0</v>
      </c>
      <c r="Z37" s="8"/>
    </row>
    <row r="38" customFormat="false" ht="12.9" hidden="false" customHeight="false" outlineLevel="0" collapsed="false">
      <c r="A38" s="0"/>
      <c r="B38" s="13" t="s">
        <v>13</v>
      </c>
      <c r="C38" s="13" t="s">
        <v>13</v>
      </c>
      <c r="D38" s="13" t="s">
        <v>13</v>
      </c>
      <c r="E38" s="13" t="s">
        <v>13</v>
      </c>
      <c r="F38" s="13" t="s">
        <v>13</v>
      </c>
      <c r="G38" s="13" t="s">
        <v>13</v>
      </c>
      <c r="H38" s="13" t="s">
        <v>13</v>
      </c>
      <c r="I38" s="13" t="s">
        <v>13</v>
      </c>
      <c r="J38" s="13" t="s">
        <v>13</v>
      </c>
      <c r="K38" s="13" t="s">
        <v>13</v>
      </c>
      <c r="L38" s="13" t="s">
        <v>13</v>
      </c>
      <c r="M38" s="13" t="s">
        <v>13</v>
      </c>
      <c r="N38" s="13" t="s">
        <v>13</v>
      </c>
      <c r="O38" s="13" t="s">
        <v>13</v>
      </c>
      <c r="P38" s="13" t="s">
        <v>13</v>
      </c>
      <c r="Q38" s="13" t="s">
        <v>13</v>
      </c>
      <c r="R38" s="13" t="s">
        <v>13</v>
      </c>
      <c r="S38" s="13" t="s">
        <v>13</v>
      </c>
      <c r="T38" s="13" t="s">
        <v>13</v>
      </c>
      <c r="U38" s="13" t="s">
        <v>13</v>
      </c>
      <c r="V38" s="15" t="n">
        <f aca="false">SUMPRODUCT($B38:$U38,$B$3:$U$3)*4/$V$3</f>
        <v>0</v>
      </c>
      <c r="W38" s="16" t="n">
        <f aca="false">A38</f>
        <v>0</v>
      </c>
      <c r="X38" s="17" t="n">
        <f aca="false">MIN(20,$W$3+ROUND(V38*$X$3,1))</f>
        <v>0</v>
      </c>
      <c r="Z38" s="8"/>
    </row>
    <row r="39" customFormat="false" ht="12.9" hidden="false" customHeight="false" outlineLevel="0" collapsed="false">
      <c r="A39" s="0"/>
      <c r="B39" s="13" t="s">
        <v>13</v>
      </c>
      <c r="C39" s="13" t="s">
        <v>13</v>
      </c>
      <c r="D39" s="13" t="s">
        <v>13</v>
      </c>
      <c r="E39" s="13" t="s">
        <v>13</v>
      </c>
      <c r="F39" s="13" t="s">
        <v>13</v>
      </c>
      <c r="G39" s="13" t="s">
        <v>13</v>
      </c>
      <c r="H39" s="13" t="s">
        <v>13</v>
      </c>
      <c r="I39" s="13" t="s">
        <v>13</v>
      </c>
      <c r="J39" s="13" t="s">
        <v>13</v>
      </c>
      <c r="K39" s="13" t="s">
        <v>13</v>
      </c>
      <c r="L39" s="13" t="s">
        <v>13</v>
      </c>
      <c r="M39" s="13" t="s">
        <v>13</v>
      </c>
      <c r="N39" s="13" t="s">
        <v>13</v>
      </c>
      <c r="O39" s="13" t="s">
        <v>13</v>
      </c>
      <c r="P39" s="13" t="s">
        <v>13</v>
      </c>
      <c r="Q39" s="13" t="s">
        <v>13</v>
      </c>
      <c r="R39" s="13" t="s">
        <v>13</v>
      </c>
      <c r="S39" s="13" t="s">
        <v>13</v>
      </c>
      <c r="T39" s="13" t="s">
        <v>13</v>
      </c>
      <c r="U39" s="13" t="s">
        <v>13</v>
      </c>
      <c r="V39" s="15" t="n">
        <f aca="false">SUMPRODUCT($B39:$U39,$B$3:$U$3)*4/$V$3</f>
        <v>0</v>
      </c>
      <c r="W39" s="16" t="n">
        <f aca="false">A39</f>
        <v>0</v>
      </c>
      <c r="X39" s="17" t="n">
        <f aca="false">MIN(20,$W$3+ROUND(V39*$X$3,1))</f>
        <v>0</v>
      </c>
      <c r="Z39" s="8"/>
    </row>
    <row r="40" customFormat="false" ht="12.9" hidden="false" customHeight="false" outlineLevel="0" collapsed="false">
      <c r="A40" s="0"/>
      <c r="B40" s="13" t="s">
        <v>13</v>
      </c>
      <c r="C40" s="13" t="s">
        <v>13</v>
      </c>
      <c r="D40" s="13" t="s">
        <v>13</v>
      </c>
      <c r="E40" s="13" t="s">
        <v>13</v>
      </c>
      <c r="F40" s="13" t="s">
        <v>13</v>
      </c>
      <c r="G40" s="13" t="s">
        <v>13</v>
      </c>
      <c r="H40" s="13" t="s">
        <v>13</v>
      </c>
      <c r="I40" s="13" t="s">
        <v>13</v>
      </c>
      <c r="J40" s="13" t="s">
        <v>13</v>
      </c>
      <c r="K40" s="13" t="s">
        <v>13</v>
      </c>
      <c r="L40" s="13" t="s">
        <v>13</v>
      </c>
      <c r="M40" s="13" t="s">
        <v>13</v>
      </c>
      <c r="N40" s="13" t="s">
        <v>13</v>
      </c>
      <c r="O40" s="13" t="s">
        <v>13</v>
      </c>
      <c r="P40" s="13" t="s">
        <v>13</v>
      </c>
      <c r="Q40" s="13" t="s">
        <v>13</v>
      </c>
      <c r="R40" s="13" t="s">
        <v>13</v>
      </c>
      <c r="S40" s="13" t="s">
        <v>13</v>
      </c>
      <c r="T40" s="13" t="s">
        <v>13</v>
      </c>
      <c r="U40" s="13" t="s">
        <v>13</v>
      </c>
      <c r="V40" s="15" t="n">
        <f aca="false">SUMPRODUCT($B40:$U40,$B$3:$U$3)*4/$V$3</f>
        <v>0</v>
      </c>
      <c r="W40" s="16" t="n">
        <f aca="false">A40</f>
        <v>0</v>
      </c>
      <c r="X40" s="17" t="n">
        <f aca="false">MIN(20,$W$3+ROUND(V40*$X$3,1))</f>
        <v>0</v>
      </c>
      <c r="Z40" s="8"/>
    </row>
    <row r="41" customFormat="false" ht="12.9" hidden="false" customHeight="false" outlineLevel="0" collapsed="false">
      <c r="A41" s="0"/>
      <c r="B41" s="13" t="s">
        <v>13</v>
      </c>
      <c r="C41" s="13" t="s">
        <v>13</v>
      </c>
      <c r="D41" s="13" t="s">
        <v>13</v>
      </c>
      <c r="E41" s="13" t="s">
        <v>13</v>
      </c>
      <c r="F41" s="13" t="s">
        <v>13</v>
      </c>
      <c r="G41" s="13" t="s">
        <v>13</v>
      </c>
      <c r="H41" s="13" t="s">
        <v>13</v>
      </c>
      <c r="I41" s="13" t="s">
        <v>13</v>
      </c>
      <c r="J41" s="13" t="s">
        <v>13</v>
      </c>
      <c r="K41" s="13" t="s">
        <v>13</v>
      </c>
      <c r="L41" s="13" t="s">
        <v>13</v>
      </c>
      <c r="M41" s="13" t="s">
        <v>13</v>
      </c>
      <c r="N41" s="13" t="s">
        <v>13</v>
      </c>
      <c r="O41" s="13" t="s">
        <v>13</v>
      </c>
      <c r="P41" s="13" t="s">
        <v>13</v>
      </c>
      <c r="Q41" s="13" t="s">
        <v>13</v>
      </c>
      <c r="R41" s="13" t="s">
        <v>13</v>
      </c>
      <c r="S41" s="13" t="s">
        <v>13</v>
      </c>
      <c r="T41" s="13" t="s">
        <v>13</v>
      </c>
      <c r="U41" s="13" t="s">
        <v>13</v>
      </c>
      <c r="V41" s="15" t="n">
        <f aca="false">SUMPRODUCT($B41:$U41,$B$3:$U$3)*4/$V$3</f>
        <v>0</v>
      </c>
      <c r="W41" s="16" t="n">
        <f aca="false">A41</f>
        <v>0</v>
      </c>
      <c r="X41" s="17" t="n">
        <f aca="false">MIN(20,$W$3+ROUND(V41*$X$3,1))</f>
        <v>0</v>
      </c>
      <c r="Z41" s="8"/>
    </row>
    <row r="42" customFormat="false" ht="12.9" hidden="false" customHeight="false" outlineLevel="0" collapsed="false">
      <c r="A42" s="0"/>
      <c r="B42" s="13" t="s">
        <v>13</v>
      </c>
      <c r="C42" s="13" t="s">
        <v>13</v>
      </c>
      <c r="D42" s="13" t="s">
        <v>13</v>
      </c>
      <c r="E42" s="13" t="s">
        <v>13</v>
      </c>
      <c r="F42" s="13" t="s">
        <v>13</v>
      </c>
      <c r="G42" s="13" t="s">
        <v>13</v>
      </c>
      <c r="H42" s="13" t="s">
        <v>13</v>
      </c>
      <c r="I42" s="13" t="s">
        <v>13</v>
      </c>
      <c r="J42" s="13" t="s">
        <v>13</v>
      </c>
      <c r="K42" s="13" t="s">
        <v>13</v>
      </c>
      <c r="L42" s="13" t="s">
        <v>13</v>
      </c>
      <c r="M42" s="13" t="s">
        <v>13</v>
      </c>
      <c r="N42" s="13" t="s">
        <v>13</v>
      </c>
      <c r="O42" s="13" t="s">
        <v>13</v>
      </c>
      <c r="P42" s="13" t="s">
        <v>13</v>
      </c>
      <c r="Q42" s="13" t="s">
        <v>13</v>
      </c>
      <c r="R42" s="13" t="s">
        <v>13</v>
      </c>
      <c r="S42" s="13" t="s">
        <v>13</v>
      </c>
      <c r="T42" s="13" t="s">
        <v>13</v>
      </c>
      <c r="U42" s="13" t="s">
        <v>13</v>
      </c>
      <c r="V42" s="15" t="n">
        <f aca="false">SUMPRODUCT($B42:$U42,$B$3:$U$3)*4/$V$3</f>
        <v>0</v>
      </c>
      <c r="W42" s="16" t="n">
        <f aca="false">A42</f>
        <v>0</v>
      </c>
      <c r="X42" s="17" t="n">
        <f aca="false">MIN(20,$W$3+ROUND(V42*$X$3,1))</f>
        <v>0</v>
      </c>
      <c r="Z42" s="8"/>
    </row>
    <row r="43" customFormat="false" ht="12.9" hidden="false" customHeight="false" outlineLevel="0" collapsed="false">
      <c r="A43" s="0"/>
      <c r="B43" s="13" t="s">
        <v>13</v>
      </c>
      <c r="C43" s="13" t="s">
        <v>13</v>
      </c>
      <c r="D43" s="13" t="s">
        <v>13</v>
      </c>
      <c r="E43" s="13" t="s">
        <v>13</v>
      </c>
      <c r="F43" s="13" t="s">
        <v>13</v>
      </c>
      <c r="G43" s="13" t="s">
        <v>13</v>
      </c>
      <c r="H43" s="13" t="s">
        <v>13</v>
      </c>
      <c r="I43" s="13" t="s">
        <v>13</v>
      </c>
      <c r="J43" s="13" t="s">
        <v>13</v>
      </c>
      <c r="K43" s="13" t="s">
        <v>13</v>
      </c>
      <c r="L43" s="13" t="s">
        <v>13</v>
      </c>
      <c r="M43" s="13" t="s">
        <v>13</v>
      </c>
      <c r="N43" s="13" t="s">
        <v>13</v>
      </c>
      <c r="O43" s="13" t="s">
        <v>13</v>
      </c>
      <c r="P43" s="13" t="s">
        <v>13</v>
      </c>
      <c r="Q43" s="13" t="s">
        <v>13</v>
      </c>
      <c r="R43" s="13" t="s">
        <v>13</v>
      </c>
      <c r="S43" s="13" t="s">
        <v>13</v>
      </c>
      <c r="T43" s="13" t="s">
        <v>13</v>
      </c>
      <c r="U43" s="13" t="s">
        <v>13</v>
      </c>
      <c r="V43" s="15" t="n">
        <f aca="false">SUMPRODUCT($B43:$U43,$B$3:$U$3)*4/$V$3</f>
        <v>0</v>
      </c>
      <c r="W43" s="16" t="n">
        <f aca="false">A43</f>
        <v>0</v>
      </c>
      <c r="X43" s="17" t="n">
        <f aca="false">MIN(20,$W$3+ROUND(V43*$X$3,1))</f>
        <v>0</v>
      </c>
      <c r="Z43" s="8"/>
    </row>
    <row r="44" customFormat="false" ht="12.9" hidden="false" customHeight="false" outlineLevel="0" collapsed="false">
      <c r="A44" s="0" t="n">
        <v>1029</v>
      </c>
      <c r="B44" s="13" t="s">
        <v>13</v>
      </c>
      <c r="C44" s="13" t="s">
        <v>13</v>
      </c>
      <c r="D44" s="13" t="s">
        <v>13</v>
      </c>
      <c r="E44" s="13" t="s">
        <v>13</v>
      </c>
      <c r="F44" s="13" t="s">
        <v>13</v>
      </c>
      <c r="G44" s="13" t="s">
        <v>13</v>
      </c>
      <c r="H44" s="13" t="s">
        <v>13</v>
      </c>
      <c r="I44" s="13" t="s">
        <v>13</v>
      </c>
      <c r="J44" s="13" t="s">
        <v>13</v>
      </c>
      <c r="K44" s="13" t="s">
        <v>13</v>
      </c>
      <c r="L44" s="13" t="s">
        <v>13</v>
      </c>
      <c r="M44" s="13" t="s">
        <v>13</v>
      </c>
      <c r="N44" s="13" t="s">
        <v>13</v>
      </c>
      <c r="O44" s="13" t="s">
        <v>13</v>
      </c>
      <c r="P44" s="13" t="s">
        <v>13</v>
      </c>
      <c r="Q44" s="13" t="s">
        <v>13</v>
      </c>
      <c r="R44" s="13" t="s">
        <v>13</v>
      </c>
      <c r="S44" s="13" t="s">
        <v>13</v>
      </c>
      <c r="T44" s="13" t="s">
        <v>13</v>
      </c>
      <c r="U44" s="13" t="s">
        <v>13</v>
      </c>
      <c r="V44" s="15" t="n">
        <f aca="false">SUMPRODUCT($B44:$U44,$B$3:$U$3)*4/$V$3</f>
        <v>0</v>
      </c>
      <c r="W44" s="16" t="n">
        <f aca="false">A44</f>
        <v>1029</v>
      </c>
      <c r="X44" s="17" t="n">
        <f aca="false">MIN(20,$W$3+ROUND(V44*$X$3,1))</f>
        <v>0</v>
      </c>
      <c r="Z44" s="8"/>
    </row>
    <row r="45" customFormat="false" ht="12.8" hidden="false" customHeight="false" outlineLevel="0" collapsed="false">
      <c r="B45" s="10" t="n">
        <v>1</v>
      </c>
      <c r="C45" s="10" t="n">
        <v>2</v>
      </c>
      <c r="D45" s="10" t="n">
        <v>3</v>
      </c>
      <c r="E45" s="10" t="n">
        <v>4</v>
      </c>
      <c r="F45" s="11" t="n">
        <v>5</v>
      </c>
      <c r="G45" s="11" t="n">
        <v>6</v>
      </c>
      <c r="H45" s="10" t="n">
        <v>7</v>
      </c>
      <c r="I45" s="11" t="n">
        <v>8</v>
      </c>
      <c r="J45" s="10" t="n">
        <v>9</v>
      </c>
      <c r="K45" s="10" t="n">
        <v>10</v>
      </c>
      <c r="L45" s="10" t="n">
        <v>11</v>
      </c>
      <c r="M45" s="11" t="n">
        <v>12</v>
      </c>
      <c r="N45" s="11" t="n">
        <v>13</v>
      </c>
      <c r="O45" s="11" t="n">
        <v>14</v>
      </c>
      <c r="P45" s="10" t="n">
        <v>15</v>
      </c>
      <c r="Q45" s="10" t="n">
        <v>16</v>
      </c>
      <c r="R45" s="11" t="n">
        <v>17</v>
      </c>
      <c r="S45" s="11" t="n">
        <v>18</v>
      </c>
      <c r="T45" s="11" t="n">
        <v>19</v>
      </c>
      <c r="U45" s="11" t="n">
        <v>20</v>
      </c>
      <c r="V45" s="12" t="s">
        <v>10</v>
      </c>
      <c r="W45" s="12" t="s">
        <v>11</v>
      </c>
      <c r="X45" s="12" t="s">
        <v>12</v>
      </c>
    </row>
  </sheetData>
  <conditionalFormatting sqref="B15:U44">
    <cfRule type="cellIs" priority="2" operator="equal" aboveAverage="0" equalAverage="0" bottom="0" percent="0" rank="0" text="" dxfId="0">
      <formula>"-"</formula>
    </cfRule>
    <cfRule type="cellIs" priority="3" operator="notBetween" aboveAverage="0" equalAverage="0" bottom="0" percent="0" rank="0" text="" dxfId="1">
      <formula>0</formula>
      <formula>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35623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2015-11-04T09:31:29Z</dcterms:created>
  <dc:creator>jc </dc:creator>
  <dc:description/>
  <dc:language>en-US</dc:language>
  <cp:lastModifiedBy>jc</cp:lastModifiedBy>
  <dcterms:modified xsi:type="dcterms:W3CDTF">2022-12-08T09:53:44Z</dcterms:modified>
  <cp:revision>2881</cp:revision>
  <dc:subject/>
  <dc:title/>
</cp:coreProperties>
</file>